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W:\PDR 2021-2027 lucru\PDR 2021-2027-Noiembrie 2020_rev ian 2022\"/>
    </mc:Choice>
  </mc:AlternateContent>
  <xr:revisionPtr revIDLastSave="0" documentId="8_{94D5552A-DB54-4444-92DA-A1D1668357B7}" xr6:coauthVersionLast="47" xr6:coauthVersionMax="47" xr10:uidLastSave="{00000000-0000-0000-0000-000000000000}"/>
  <bookViews>
    <workbookView xWindow="-108" yWindow="-108" windowWidth="23256" windowHeight="12576" xr2:uid="{00000000-000D-0000-FFFF-FFFF00000000}"/>
  </bookViews>
  <sheets>
    <sheet name="Portofoliu Total" sheetId="16" r:id="rId1"/>
    <sheet name="1;1" sheetId="2" state="hidden" r:id="rId2"/>
    <sheet name="1;2" sheetId="5" state="hidden" r:id="rId3"/>
    <sheet name="1;3" sheetId="20" state="hidden" r:id="rId4"/>
    <sheet name="2;1" sheetId="6" state="hidden" r:id="rId5"/>
    <sheet name="3;1" sheetId="7" state="hidden" r:id="rId6"/>
    <sheet name="3;2" sheetId="9" state="hidden" r:id="rId7"/>
    <sheet name="3;3" sheetId="10" state="hidden" r:id="rId8"/>
    <sheet name="3;4" sheetId="11" state="hidden" r:id="rId9"/>
    <sheet name="4;1" sheetId="12" state="hidden" r:id="rId10"/>
    <sheet name="4;2" sheetId="13" state="hidden" r:id="rId11"/>
    <sheet name="5;1" sheetId="14" state="hidden" r:id="rId12"/>
    <sheet name="6;1" sheetId="15" state="hidden" r:id="rId13"/>
    <sheet name="Spec intel" sheetId="17" state="hidden" r:id="rId14"/>
  </sheets>
  <externalReferences>
    <externalReference r:id="rId15"/>
  </externalReferences>
  <definedNames>
    <definedName name="_xlnm._FilterDatabase" localSheetId="0" hidden="1">'Portofoliu Total'!$A$1:$N$1116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685" i="16" l="1"/>
  <c r="K216" i="16"/>
  <c r="K215" i="16"/>
  <c r="K210" i="16"/>
  <c r="K211" i="16"/>
  <c r="K212" i="16"/>
  <c r="K213" i="16"/>
  <c r="K214" i="16"/>
  <c r="K209" i="16"/>
  <c r="K208" i="16"/>
  <c r="K1440" i="16"/>
  <c r="J691" i="16" l="1"/>
  <c r="J689" i="16"/>
  <c r="J688" i="16"/>
  <c r="J687" i="16"/>
  <c r="J1429" i="16"/>
  <c r="J1427" i="16"/>
  <c r="K562" i="16" l="1"/>
  <c r="K560" i="16"/>
  <c r="K561" i="16"/>
  <c r="K559" i="16"/>
  <c r="K558" i="16"/>
  <c r="K73" i="16"/>
  <c r="K404" i="16"/>
  <c r="K932" i="16" l="1"/>
  <c r="K933" i="16"/>
  <c r="K934" i="16"/>
  <c r="K935" i="16"/>
  <c r="K936" i="16"/>
  <c r="K937" i="16"/>
  <c r="K938" i="16"/>
  <c r="K939" i="16"/>
  <c r="K940" i="16"/>
  <c r="K829" i="16"/>
  <c r="K830" i="16"/>
  <c r="K831" i="16"/>
  <c r="K832" i="16"/>
  <c r="K833" i="16"/>
  <c r="K834" i="16"/>
  <c r="K930" i="16"/>
  <c r="K931" i="16"/>
  <c r="K929" i="16"/>
  <c r="K928" i="16"/>
  <c r="K927" i="16"/>
  <c r="K63" i="16" l="1"/>
  <c r="K62" i="16"/>
  <c r="K61" i="16"/>
  <c r="K60" i="16"/>
  <c r="K59" i="16"/>
  <c r="J1086" i="16"/>
  <c r="J1085" i="16"/>
  <c r="J1084" i="16"/>
  <c r="J1083" i="16"/>
  <c r="K587" i="16" l="1"/>
  <c r="K588" i="16"/>
  <c r="K589" i="16"/>
  <c r="K590" i="16"/>
  <c r="K591" i="16"/>
  <c r="K277" i="16"/>
  <c r="K278" i="16"/>
  <c r="K279" i="16"/>
  <c r="K280" i="16"/>
  <c r="K281" i="16"/>
  <c r="K282" i="16"/>
  <c r="K283" i="16"/>
  <c r="K284" i="16"/>
  <c r="K285" i="16"/>
  <c r="K286" i="16"/>
  <c r="K287" i="16"/>
  <c r="K239" i="16"/>
  <c r="K240" i="16"/>
  <c r="K241" i="16"/>
  <c r="K242" i="16"/>
  <c r="K243" i="16"/>
  <c r="K244" i="16"/>
  <c r="K245" i="16"/>
  <c r="K246" i="16"/>
  <c r="K247" i="16"/>
  <c r="K248" i="16"/>
  <c r="K318" i="16"/>
  <c r="K1011" i="16"/>
  <c r="K1012" i="16"/>
  <c r="K1013" i="16"/>
  <c r="K1014" i="16"/>
  <c r="K1015" i="16"/>
  <c r="K1016" i="16"/>
  <c r="K1017" i="16"/>
  <c r="K734" i="16"/>
  <c r="K735" i="16"/>
  <c r="K736" i="16"/>
  <c r="K737" i="16"/>
  <c r="K738" i="16"/>
  <c r="K739" i="16"/>
  <c r="K740" i="16"/>
  <c r="K741" i="16"/>
  <c r="K742" i="16"/>
  <c r="K586" i="16"/>
  <c r="K585" i="16"/>
  <c r="K422" i="16" l="1"/>
  <c r="K962" i="16"/>
  <c r="K961" i="16"/>
  <c r="K204" i="16" l="1"/>
  <c r="K205" i="16"/>
  <c r="K206" i="16"/>
  <c r="K207" i="16"/>
  <c r="K195" i="16"/>
  <c r="K196" i="16"/>
  <c r="K197" i="16"/>
  <c r="K198" i="16"/>
  <c r="K199" i="16"/>
  <c r="K200" i="16"/>
  <c r="K201" i="16"/>
  <c r="K202" i="16"/>
  <c r="K203" i="16"/>
  <c r="K190" i="16"/>
  <c r="K191" i="16"/>
  <c r="K192" i="16"/>
  <c r="K193" i="16"/>
  <c r="K194" i="16"/>
  <c r="K170" i="16"/>
  <c r="K171" i="16"/>
  <c r="K172" i="16"/>
  <c r="K173" i="16"/>
  <c r="K174" i="16"/>
  <c r="K175" i="16"/>
  <c r="K176" i="16"/>
  <c r="K177" i="16"/>
  <c r="K178" i="16"/>
  <c r="K179" i="16"/>
  <c r="K180" i="16"/>
  <c r="K181" i="16"/>
  <c r="K182" i="16"/>
  <c r="K183" i="16"/>
  <c r="K184" i="16"/>
  <c r="K185" i="16"/>
  <c r="K186" i="16"/>
  <c r="K187" i="16"/>
  <c r="K188" i="16"/>
  <c r="K189" i="16"/>
  <c r="K169" i="16"/>
  <c r="K168" i="16" l="1"/>
  <c r="K165" i="16"/>
  <c r="K166" i="16"/>
  <c r="K167" i="16"/>
  <c r="K164" i="16"/>
  <c r="K150" i="16"/>
  <c r="K151" i="16"/>
  <c r="K152" i="16"/>
  <c r="K153" i="16"/>
  <c r="K154" i="16"/>
  <c r="K155" i="16"/>
  <c r="K156" i="16"/>
  <c r="K157" i="16"/>
  <c r="K158" i="16"/>
  <c r="K159" i="16"/>
  <c r="K160" i="16"/>
  <c r="K161" i="16"/>
  <c r="K162" i="16"/>
  <c r="K163" i="16"/>
  <c r="K147" i="16"/>
  <c r="K148" i="16"/>
  <c r="K149" i="16"/>
  <c r="K146" i="16"/>
  <c r="K145" i="16"/>
  <c r="K119" i="16"/>
  <c r="K120" i="16"/>
  <c r="K121" i="16"/>
  <c r="K122" i="16"/>
  <c r="K123" i="16"/>
  <c r="K124" i="16"/>
  <c r="K125" i="16"/>
  <c r="K126" i="16"/>
  <c r="K127" i="16"/>
  <c r="K128" i="16"/>
  <c r="K129" i="16"/>
  <c r="K130" i="16"/>
  <c r="K131" i="16"/>
  <c r="K132" i="16"/>
  <c r="K133" i="16"/>
  <c r="K134" i="16"/>
  <c r="K135" i="16"/>
  <c r="K136" i="16"/>
  <c r="K137" i="16"/>
  <c r="K138" i="16"/>
  <c r="K139" i="16"/>
  <c r="K140" i="16"/>
  <c r="K141" i="16"/>
  <c r="K142" i="16"/>
  <c r="K143" i="16"/>
  <c r="K144" i="16"/>
  <c r="K217" i="16"/>
  <c r="K101" i="16"/>
  <c r="K100" i="16"/>
  <c r="K98" i="16"/>
  <c r="K99" i="16"/>
  <c r="J1041" i="16"/>
  <c r="J1060" i="16"/>
  <c r="J1025" i="16"/>
  <c r="K676" i="16"/>
  <c r="K677" i="16"/>
  <c r="K678" i="16"/>
  <c r="K679" i="16"/>
  <c r="K680" i="16"/>
  <c r="K681" i="16"/>
  <c r="K682" i="16"/>
  <c r="K683" i="16"/>
  <c r="K684" i="16"/>
  <c r="K109" i="16"/>
  <c r="K110" i="16"/>
  <c r="K111" i="16"/>
  <c r="K112" i="16"/>
  <c r="K113" i="16"/>
  <c r="K114" i="16"/>
  <c r="K115" i="16"/>
  <c r="K116" i="16"/>
  <c r="K117" i="16"/>
  <c r="K118" i="16"/>
  <c r="K675" i="16"/>
  <c r="K993" i="16" l="1"/>
  <c r="K1390" i="16"/>
  <c r="K1391" i="16"/>
  <c r="K1392" i="16"/>
  <c r="K1393" i="16"/>
  <c r="K1394" i="16"/>
  <c r="K1395" i="16"/>
  <c r="K1396" i="16"/>
  <c r="K1397" i="16"/>
  <c r="K1377" i="16"/>
  <c r="K1378" i="16"/>
  <c r="K1379" i="16"/>
  <c r="K1380" i="16"/>
  <c r="K1381" i="16"/>
  <c r="K1382" i="16"/>
  <c r="K1383" i="16"/>
  <c r="K1384" i="16"/>
  <c r="K1385" i="16"/>
  <c r="K1386" i="16"/>
  <c r="K1387" i="16"/>
  <c r="K1388" i="16"/>
  <c r="K1389" i="16"/>
  <c r="K1376" i="16"/>
  <c r="K1350" i="16"/>
  <c r="K1351" i="16"/>
  <c r="K1352" i="16"/>
  <c r="K1353" i="16"/>
  <c r="K1354" i="16"/>
  <c r="K1355" i="16"/>
  <c r="K1356" i="16"/>
  <c r="K1357" i="16"/>
  <c r="K1358" i="16"/>
  <c r="K1359" i="16"/>
  <c r="K1360" i="16"/>
  <c r="K1361" i="16"/>
  <c r="K1362" i="16"/>
  <c r="K1363" i="16"/>
  <c r="K1364" i="16"/>
  <c r="K1365" i="16"/>
  <c r="K1366" i="16"/>
  <c r="K1367" i="16"/>
  <c r="K1368" i="16"/>
  <c r="K1369" i="16"/>
  <c r="K1370" i="16"/>
  <c r="K1371" i="16"/>
  <c r="K1372" i="16"/>
  <c r="K1373" i="16"/>
  <c r="K1374" i="16"/>
  <c r="K1375" i="16"/>
  <c r="K1346" i="16"/>
  <c r="K1347" i="16"/>
  <c r="K1348" i="16"/>
  <c r="K1349" i="16"/>
  <c r="K1285" i="16"/>
  <c r="K1286" i="16"/>
  <c r="K1287" i="16"/>
  <c r="K1288" i="16"/>
  <c r="K1289" i="16"/>
  <c r="K1290" i="16"/>
  <c r="K1291" i="16"/>
  <c r="K1292" i="16"/>
  <c r="K1293" i="16"/>
  <c r="K1294" i="16"/>
  <c r="K1295" i="16"/>
  <c r="K1296" i="16"/>
  <c r="K1297" i="16"/>
  <c r="K1298" i="16"/>
  <c r="K1299" i="16"/>
  <c r="K1300" i="16"/>
  <c r="K1301" i="16"/>
  <c r="K1302" i="16"/>
  <c r="K1303" i="16"/>
  <c r="K1304" i="16"/>
  <c r="K1305" i="16"/>
  <c r="K1306" i="16"/>
  <c r="K1307" i="16"/>
  <c r="K1308" i="16"/>
  <c r="K1309" i="16"/>
  <c r="K1310" i="16"/>
  <c r="K1311" i="16"/>
  <c r="K1312" i="16"/>
  <c r="K1313" i="16"/>
  <c r="K1314" i="16"/>
  <c r="K1315" i="16"/>
  <c r="K1316" i="16"/>
  <c r="K1317" i="16"/>
  <c r="K1318" i="16"/>
  <c r="K1319" i="16"/>
  <c r="K1320" i="16"/>
  <c r="K1321" i="16"/>
  <c r="K1322" i="16"/>
  <c r="K1323" i="16"/>
  <c r="K1324" i="16"/>
  <c r="K1325" i="16"/>
  <c r="K1326" i="16"/>
  <c r="K1327" i="16"/>
  <c r="K1328" i="16"/>
  <c r="K1329" i="16"/>
  <c r="K1330" i="16"/>
  <c r="K1331" i="16"/>
  <c r="K1332" i="16"/>
  <c r="K1333" i="16"/>
  <c r="K1334" i="16"/>
  <c r="K1335" i="16"/>
  <c r="K1336" i="16"/>
  <c r="K1337" i="16"/>
  <c r="K1338" i="16"/>
  <c r="K1339" i="16"/>
  <c r="K1340" i="16"/>
  <c r="K1341" i="16"/>
  <c r="K1342" i="16"/>
  <c r="K1343" i="16"/>
  <c r="K1344" i="16"/>
  <c r="K1345" i="16"/>
  <c r="K1284" i="16"/>
  <c r="K1283" i="16"/>
  <c r="K1282" i="16"/>
  <c r="K319" i="16" l="1"/>
  <c r="K4" i="16"/>
  <c r="K966" i="16"/>
  <c r="K965" i="16"/>
  <c r="K1006" i="16"/>
  <c r="K964" i="16"/>
  <c r="K1009" i="16"/>
  <c r="K1008" i="16"/>
  <c r="K1004" i="16"/>
  <c r="K1003" i="16"/>
  <c r="K996" i="16"/>
  <c r="K1005" i="16"/>
  <c r="K1000" i="16"/>
  <c r="K999" i="16"/>
  <c r="K998" i="16"/>
  <c r="K995" i="16"/>
  <c r="K997" i="16"/>
  <c r="K963" i="16"/>
  <c r="K1001" i="16"/>
  <c r="K984" i="16"/>
  <c r="K985" i="16"/>
  <c r="K986" i="16"/>
  <c r="K987" i="16"/>
  <c r="K988" i="16"/>
  <c r="K989" i="16"/>
  <c r="K990" i="16"/>
  <c r="K991" i="16"/>
  <c r="K994" i="16"/>
  <c r="K982" i="16"/>
  <c r="K981" i="16"/>
  <c r="K980" i="16"/>
  <c r="K979" i="16"/>
  <c r="K978" i="16"/>
  <c r="K977" i="16"/>
  <c r="K976" i="16"/>
  <c r="K975" i="16"/>
  <c r="K974" i="16"/>
  <c r="K968" i="16"/>
  <c r="K969" i="16"/>
  <c r="K970" i="16"/>
  <c r="K971" i="16"/>
  <c r="K972" i="16"/>
  <c r="K973" i="16"/>
  <c r="K983" i="16"/>
  <c r="K477" i="16" l="1"/>
  <c r="K733" i="16"/>
  <c r="K716" i="16"/>
  <c r="K84" i="16"/>
  <c r="K219" i="16" l="1"/>
  <c r="K218" i="16"/>
  <c r="K238" i="16"/>
  <c r="K232" i="16"/>
  <c r="K726" i="16"/>
  <c r="K717" i="16"/>
  <c r="K715" i="16"/>
  <c r="K714" i="16"/>
  <c r="K698" i="16"/>
  <c r="K65" i="16"/>
  <c r="K72" i="16"/>
  <c r="K66" i="16"/>
  <c r="K71" i="16"/>
  <c r="K69" i="16"/>
  <c r="K68" i="16"/>
  <c r="K897" i="16"/>
  <c r="K1402" i="16"/>
  <c r="K1401" i="16"/>
  <c r="K1407" i="16"/>
  <c r="K1403" i="16"/>
  <c r="K1399" i="16"/>
  <c r="K1398" i="16"/>
  <c r="K1405" i="16"/>
  <c r="K942" i="16"/>
  <c r="K941" i="16"/>
  <c r="K945" i="16"/>
  <c r="K943" i="16"/>
  <c r="K953" i="16"/>
  <c r="K904" i="16"/>
  <c r="K910" i="16"/>
  <c r="K913" i="16"/>
  <c r="K912" i="16"/>
  <c r="K908" i="16"/>
  <c r="K900" i="16"/>
  <c r="K1100" i="16"/>
  <c r="K1087" i="16"/>
  <c r="K1088" i="16"/>
  <c r="K555" i="16"/>
  <c r="K925" i="16"/>
  <c r="K384" i="16"/>
  <c r="K64" i="16"/>
  <c r="K540" i="16"/>
  <c r="K539" i="16"/>
  <c r="K544" i="16"/>
  <c r="K543" i="16"/>
  <c r="K542" i="16"/>
  <c r="K549" i="16"/>
  <c r="K548" i="16"/>
  <c r="K547" i="16"/>
  <c r="K546" i="16"/>
  <c r="K538" i="16"/>
  <c r="K1178" i="16"/>
  <c r="K445" i="16"/>
  <c r="K654" i="16"/>
  <c r="K665" i="16"/>
  <c r="K666" i="16"/>
  <c r="K667" i="16"/>
  <c r="K668" i="16"/>
  <c r="K669" i="16"/>
  <c r="K670" i="16"/>
  <c r="K671" i="16"/>
  <c r="K672" i="16"/>
  <c r="K673" i="16"/>
  <c r="K674" i="16"/>
  <c r="K1069" i="16"/>
  <c r="K1070" i="16"/>
  <c r="K512" i="16"/>
  <c r="K513" i="16"/>
  <c r="K514" i="16"/>
  <c r="K515" i="16"/>
  <c r="K516" i="16"/>
  <c r="K517" i="16"/>
  <c r="K518" i="16"/>
  <c r="K519" i="16"/>
  <c r="K520" i="16"/>
  <c r="K521" i="16"/>
  <c r="K522" i="16"/>
  <c r="K523" i="16"/>
  <c r="K524" i="16"/>
  <c r="K525" i="16"/>
  <c r="K526" i="16"/>
  <c r="K527" i="16"/>
  <c r="K528" i="16"/>
  <c r="K529" i="16"/>
  <c r="K530" i="16"/>
  <c r="K531" i="16"/>
  <c r="K1180" i="16"/>
  <c r="K1181" i="16"/>
  <c r="K1182" i="16"/>
  <c r="K1183" i="16"/>
  <c r="K1184" i="16"/>
  <c r="K1185" i="16"/>
  <c r="K1186" i="16"/>
  <c r="K1187" i="16"/>
  <c r="K1188" i="16"/>
  <c r="K1189" i="16"/>
  <c r="K1190" i="16"/>
  <c r="K1191" i="16"/>
  <c r="K1192" i="16"/>
  <c r="K1193" i="16"/>
  <c r="K1194" i="16"/>
  <c r="K1195" i="16"/>
  <c r="K1196" i="16"/>
  <c r="K1197" i="16"/>
  <c r="K1198" i="16"/>
  <c r="K1199" i="16"/>
  <c r="K1200" i="16"/>
  <c r="K1201" i="16"/>
  <c r="K1202" i="16"/>
  <c r="K1203" i="16"/>
  <c r="K1204" i="16"/>
  <c r="K1205" i="16"/>
  <c r="K1206" i="16"/>
  <c r="K1207" i="16"/>
  <c r="K1208" i="16"/>
  <c r="K1209" i="16"/>
  <c r="K1210" i="16"/>
  <c r="K1211" i="16"/>
  <c r="K1212" i="16"/>
  <c r="K1213" i="16"/>
  <c r="K1214" i="16"/>
  <c r="K1215" i="16"/>
  <c r="K1216" i="16"/>
  <c r="K1217" i="16"/>
  <c r="K1218" i="16"/>
  <c r="K1219" i="16"/>
  <c r="K1220" i="16"/>
  <c r="K1221" i="16"/>
  <c r="K1222" i="16"/>
  <c r="K300" i="16"/>
  <c r="K301" i="16"/>
  <c r="K302" i="16"/>
  <c r="K303" i="16"/>
  <c r="K304" i="16"/>
  <c r="K1107" i="16"/>
  <c r="K1108" i="16"/>
  <c r="K1109" i="16"/>
  <c r="K952" i="16"/>
  <c r="K1065" i="16"/>
  <c r="K17" i="16"/>
  <c r="K408" i="16"/>
  <c r="K1082" i="16"/>
  <c r="K1066" i="16"/>
  <c r="K1179" i="16"/>
  <c r="K1067" i="16"/>
  <c r="K655" i="16"/>
  <c r="K656" i="16"/>
  <c r="K657" i="16"/>
  <c r="K658" i="16"/>
  <c r="K659" i="16"/>
  <c r="K660" i="16"/>
  <c r="K661" i="16"/>
  <c r="K1068" i="16"/>
  <c r="K662" i="16"/>
  <c r="K663" i="16"/>
  <c r="K664" i="16"/>
  <c r="K372" i="16"/>
  <c r="K371" i="16"/>
  <c r="K370" i="16"/>
  <c r="K369" i="16"/>
  <c r="K368" i="16"/>
  <c r="K732" i="16"/>
  <c r="K731" i="16"/>
  <c r="K729" i="16"/>
  <c r="K728" i="16"/>
  <c r="K1436" i="16"/>
  <c r="K1437" i="16"/>
  <c r="K727" i="16"/>
  <c r="K730" i="16"/>
  <c r="K509" i="16"/>
  <c r="K510" i="16"/>
  <c r="K511" i="16"/>
  <c r="K1064" i="16"/>
  <c r="K1281" i="16"/>
  <c r="K1173" i="16"/>
  <c r="K70" i="16"/>
  <c r="K317" i="16"/>
  <c r="K1280" i="16"/>
  <c r="K841" i="16"/>
  <c r="K784" i="16"/>
  <c r="K505" i="16"/>
  <c r="K1174" i="16"/>
  <c r="K1175" i="16"/>
  <c r="K1176" i="16"/>
  <c r="K35" i="16"/>
  <c r="K36" i="16"/>
  <c r="K1177" i="16"/>
  <c r="K653" i="16"/>
  <c r="K1061" i="16"/>
  <c r="K1062" i="16"/>
  <c r="K1063" i="16"/>
  <c r="K506" i="16"/>
  <c r="K507" i="16"/>
  <c r="K508" i="16"/>
  <c r="K1420" i="16"/>
  <c r="K299" i="16"/>
  <c r="K1167" i="16"/>
  <c r="K1168" i="16"/>
  <c r="K1169" i="16"/>
  <c r="K1170" i="16"/>
  <c r="K1171" i="16"/>
  <c r="K1172" i="16"/>
  <c r="K364" i="16"/>
  <c r="K365" i="16"/>
  <c r="K366" i="16"/>
  <c r="K1166" i="16"/>
  <c r="K367" i="16"/>
  <c r="K504" i="16"/>
  <c r="K234" i="16"/>
  <c r="K235" i="16"/>
  <c r="K236" i="16"/>
  <c r="K237" i="16"/>
  <c r="K58" i="16"/>
  <c r="K718" i="16"/>
  <c r="K719" i="16"/>
  <c r="K720" i="16"/>
  <c r="K721" i="16"/>
  <c r="K722" i="16"/>
  <c r="K723" i="16"/>
  <c r="K724" i="16"/>
  <c r="K725" i="16"/>
  <c r="K577" i="16"/>
  <c r="K578" i="16"/>
  <c r="K78" i="16"/>
  <c r="K647" i="16"/>
  <c r="K648" i="16"/>
  <c r="K1058" i="16"/>
  <c r="K649" i="16"/>
  <c r="K650" i="16"/>
  <c r="K651" i="16"/>
  <c r="K652" i="16"/>
  <c r="K1059" i="16"/>
  <c r="K1105" i="16"/>
  <c r="K1106" i="16"/>
  <c r="K311" i="16"/>
  <c r="K312" i="16"/>
  <c r="K316" i="16"/>
  <c r="K804" i="16"/>
  <c r="K805" i="16"/>
  <c r="K891" i="16"/>
  <c r="K892" i="16"/>
  <c r="K893" i="16"/>
  <c r="K503" i="16"/>
  <c r="K646" i="16"/>
  <c r="K880" i="16"/>
  <c r="K881" i="16"/>
  <c r="K882" i="16"/>
  <c r="K883" i="16"/>
  <c r="K713" i="16"/>
  <c r="K576" i="16"/>
  <c r="K357" i="16"/>
  <c r="K358" i="16"/>
  <c r="K359" i="16"/>
  <c r="K360" i="16"/>
  <c r="K361" i="16"/>
  <c r="K1226" i="16"/>
  <c r="K276" i="16"/>
  <c r="K229" i="16"/>
  <c r="K230" i="16"/>
  <c r="K231" i="16"/>
  <c r="K1079" i="16"/>
  <c r="K1080" i="16"/>
  <c r="K1081" i="16"/>
  <c r="K1418" i="16"/>
  <c r="K1419" i="16"/>
  <c r="K298" i="16"/>
  <c r="K52" i="16"/>
  <c r="K1432" i="16"/>
  <c r="K1433" i="16"/>
  <c r="K1099" i="16"/>
  <c r="K1451" i="16"/>
  <c r="K1452" i="16"/>
  <c r="K1453" i="16"/>
  <c r="K1454" i="16"/>
  <c r="K1455" i="16"/>
  <c r="K1456" i="16"/>
  <c r="K40" i="16"/>
  <c r="K1274" i="16"/>
  <c r="K637" i="16"/>
  <c r="K638" i="16"/>
  <c r="K639" i="16"/>
  <c r="K640" i="16"/>
  <c r="K641" i="16"/>
  <c r="K499" i="16"/>
  <c r="K362" i="16"/>
  <c r="K1275" i="16"/>
  <c r="K1276" i="16"/>
  <c r="K1277" i="16"/>
  <c r="K1278" i="16"/>
  <c r="K1279" i="16"/>
  <c r="K105" i="16"/>
  <c r="K106" i="16"/>
  <c r="K107" i="16"/>
  <c r="K108" i="16"/>
  <c r="K419" i="16"/>
  <c r="K642" i="16"/>
  <c r="K643" i="16"/>
  <c r="K420" i="16"/>
  <c r="K421" i="16"/>
  <c r="K1101" i="16"/>
  <c r="K644" i="16"/>
  <c r="K645" i="16"/>
  <c r="K1102" i="16"/>
  <c r="K1103" i="16"/>
  <c r="K1162" i="16"/>
  <c r="K1163" i="16"/>
  <c r="K1164" i="16"/>
  <c r="K1165" i="16"/>
  <c r="K1104" i="16"/>
  <c r="K399" i="16"/>
  <c r="K400" i="16"/>
  <c r="K401" i="16"/>
  <c r="K402" i="16"/>
  <c r="K403" i="16"/>
  <c r="K926" i="16"/>
  <c r="K385" i="16"/>
  <c r="K386" i="16"/>
  <c r="K387" i="16"/>
  <c r="K388" i="16"/>
  <c r="K500" i="16"/>
  <c r="K501" i="16"/>
  <c r="K389" i="16"/>
  <c r="K390" i="16"/>
  <c r="K557" i="16"/>
  <c r="K694" i="16"/>
  <c r="K774" i="16"/>
  <c r="K502" i="16"/>
  <c r="K776" i="16"/>
  <c r="K777" i="16"/>
  <c r="K778" i="16"/>
  <c r="K779" i="16"/>
  <c r="K780" i="16"/>
  <c r="K781" i="16"/>
  <c r="K951" i="16"/>
  <c r="K711" i="16"/>
  <c r="K712" i="16"/>
  <c r="K574" i="16"/>
  <c r="K575" i="16"/>
  <c r="K77" i="16"/>
  <c r="K351" i="16"/>
  <c r="K352" i="16"/>
  <c r="K353" i="16"/>
  <c r="K354" i="16"/>
  <c r="K355" i="16"/>
  <c r="K356" i="16"/>
  <c r="K584" i="16"/>
  <c r="K274" i="16"/>
  <c r="K275" i="16"/>
  <c r="K1042" i="16"/>
  <c r="K489" i="16"/>
  <c r="K490" i="16"/>
  <c r="K491" i="16"/>
  <c r="K228" i="16"/>
  <c r="K1228" i="16"/>
  <c r="K308" i="16"/>
  <c r="K51" i="16"/>
  <c r="K1097" i="16"/>
  <c r="K492" i="16"/>
  <c r="K624" i="16"/>
  <c r="K625" i="16"/>
  <c r="K1043" i="16"/>
  <c r="K104" i="16"/>
  <c r="K417" i="16"/>
  <c r="K418" i="16"/>
  <c r="K1098" i="16"/>
  <c r="K398" i="16"/>
  <c r="K921" i="16"/>
  <c r="K922" i="16"/>
  <c r="K923" i="16"/>
  <c r="K924" i="16"/>
  <c r="K383" i="16"/>
  <c r="K554" i="16"/>
  <c r="K771" i="16"/>
  <c r="K772" i="16"/>
  <c r="K773" i="16"/>
  <c r="K898" i="16"/>
  <c r="K874" i="16"/>
  <c r="K876" i="16"/>
  <c r="K879" i="16"/>
  <c r="K493" i="16"/>
  <c r="K494" i="16"/>
  <c r="K495" i="16"/>
  <c r="K496" i="16"/>
  <c r="K1269" i="16"/>
  <c r="K1270" i="16"/>
  <c r="K1271" i="16"/>
  <c r="K1272" i="16"/>
  <c r="K1273" i="16"/>
  <c r="K626" i="16"/>
  <c r="K627" i="16"/>
  <c r="K628" i="16"/>
  <c r="K629" i="16"/>
  <c r="K630" i="16"/>
  <c r="K631" i="16"/>
  <c r="K632" i="16"/>
  <c r="K633" i="16"/>
  <c r="K634" i="16"/>
  <c r="K635" i="16"/>
  <c r="K636" i="16"/>
  <c r="K1051" i="16"/>
  <c r="K1052" i="16"/>
  <c r="K1053" i="16"/>
  <c r="K1054" i="16"/>
  <c r="K1055" i="16"/>
  <c r="K1056" i="16"/>
  <c r="K1057" i="16"/>
  <c r="K1449" i="16"/>
  <c r="K497" i="16"/>
  <c r="K498" i="16"/>
  <c r="K1450" i="16"/>
  <c r="K1151" i="16"/>
  <c r="K1152" i="16"/>
  <c r="K1153" i="16"/>
  <c r="K1154" i="16"/>
  <c r="K1155" i="16"/>
  <c r="K1156" i="16"/>
  <c r="K1157" i="16"/>
  <c r="K1158" i="16"/>
  <c r="K1159" i="16"/>
  <c r="K1160" i="16"/>
  <c r="K1161" i="16"/>
  <c r="K710" i="16"/>
  <c r="K797" i="16"/>
  <c r="K746" i="16"/>
  <c r="K747" i="16"/>
  <c r="K748" i="16"/>
  <c r="K749" i="16"/>
  <c r="K851" i="16"/>
  <c r="K852" i="16"/>
  <c r="K853" i="16"/>
  <c r="K854" i="16"/>
  <c r="K310" i="16"/>
  <c r="K709" i="16"/>
  <c r="K1224" i="16"/>
  <c r="K1225" i="16"/>
  <c r="K37" i="16"/>
  <c r="K809" i="16"/>
  <c r="K810" i="16"/>
  <c r="K811" i="16"/>
  <c r="K1078" i="16"/>
  <c r="K296" i="16"/>
  <c r="K297" i="16"/>
  <c r="K798" i="16"/>
  <c r="K873" i="16"/>
  <c r="K769" i="16"/>
  <c r="K812" i="16"/>
  <c r="K813" i="16"/>
  <c r="K1036" i="16"/>
  <c r="K1037" i="16"/>
  <c r="K57" i="16"/>
  <c r="K96" i="16"/>
  <c r="K97" i="16"/>
  <c r="K487" i="16"/>
  <c r="K488" i="16"/>
  <c r="K914" i="16"/>
  <c r="K915" i="16"/>
  <c r="K916" i="16"/>
  <c r="K917" i="16"/>
  <c r="K918" i="16"/>
  <c r="K919" i="16"/>
  <c r="K920" i="16"/>
  <c r="K381" i="16"/>
  <c r="K382" i="16"/>
  <c r="K693" i="16"/>
  <c r="K1260" i="16"/>
  <c r="K1261" i="16"/>
  <c r="K1262" i="16"/>
  <c r="K1263" i="16"/>
  <c r="K1264" i="16"/>
  <c r="K1265" i="16"/>
  <c r="K1266" i="16"/>
  <c r="K1267" i="16"/>
  <c r="K1268" i="16"/>
  <c r="K1038" i="16"/>
  <c r="K1039" i="16"/>
  <c r="K960" i="16"/>
  <c r="K1040" i="16"/>
  <c r="K947" i="16"/>
  <c r="K948" i="16"/>
  <c r="K339" i="16"/>
  <c r="K340" i="16"/>
  <c r="K341" i="16"/>
  <c r="K342" i="16"/>
  <c r="K343" i="16"/>
  <c r="K344" i="16"/>
  <c r="K265" i="16"/>
  <c r="K266" i="16"/>
  <c r="K1141" i="16"/>
  <c r="K267" i="16"/>
  <c r="K268" i="16"/>
  <c r="K222" i="16"/>
  <c r="K223" i="16"/>
  <c r="K55" i="16"/>
  <c r="K1073" i="16"/>
  <c r="K1074" i="16"/>
  <c r="K1075" i="16"/>
  <c r="K1076" i="16"/>
  <c r="K1077" i="16"/>
  <c r="K1413" i="16"/>
  <c r="K1414" i="16"/>
  <c r="K461" i="16"/>
  <c r="K291" i="16"/>
  <c r="K292" i="16"/>
  <c r="K293" i="16"/>
  <c r="K1442" i="16"/>
  <c r="K1443" i="16"/>
  <c r="K49" i="16"/>
  <c r="K1428" i="16"/>
  <c r="K345" i="16"/>
  <c r="K1246" i="16"/>
  <c r="K613" i="16"/>
  <c r="K614" i="16"/>
  <c r="K1227" i="16"/>
  <c r="K397" i="16"/>
  <c r="K1142" i="16"/>
  <c r="K1143" i="16"/>
  <c r="K1144" i="16"/>
  <c r="K88" i="16"/>
  <c r="K1024" i="16"/>
  <c r="K550" i="16"/>
  <c r="K615" i="16"/>
  <c r="K616" i="16"/>
  <c r="K89" i="16"/>
  <c r="K90" i="16"/>
  <c r="K91" i="16"/>
  <c r="K92" i="16"/>
  <c r="K415" i="16"/>
  <c r="K909" i="16"/>
  <c r="K378" i="16"/>
  <c r="K551" i="16"/>
  <c r="K462" i="16"/>
  <c r="K463" i="16"/>
  <c r="K464" i="16"/>
  <c r="K465" i="16"/>
  <c r="K466" i="16"/>
  <c r="K467" i="16"/>
  <c r="K468" i="16"/>
  <c r="K469" i="16"/>
  <c r="K470" i="16"/>
  <c r="K471" i="16"/>
  <c r="K472" i="16"/>
  <c r="K473" i="16"/>
  <c r="K474" i="16"/>
  <c r="K475" i="16"/>
  <c r="K476" i="16"/>
  <c r="K478" i="16"/>
  <c r="K1145" i="16"/>
  <c r="K479" i="16"/>
  <c r="K480" i="16"/>
  <c r="K481" i="16"/>
  <c r="K482" i="16"/>
  <c r="K483" i="16"/>
  <c r="K484" i="16"/>
  <c r="K1247" i="16"/>
  <c r="K1248" i="16"/>
  <c r="K1249" i="16"/>
  <c r="K1250" i="16"/>
  <c r="K1251" i="16"/>
  <c r="K1252" i="16"/>
  <c r="K1253" i="16"/>
  <c r="K1254" i="16"/>
  <c r="K1255" i="16"/>
  <c r="K1256" i="16"/>
  <c r="K1257" i="16"/>
  <c r="K1258" i="16"/>
  <c r="K617" i="16"/>
  <c r="K618" i="16"/>
  <c r="K619" i="16"/>
  <c r="K620" i="16"/>
  <c r="K621" i="16"/>
  <c r="K1026" i="16"/>
  <c r="K1027" i="16"/>
  <c r="K1028" i="16"/>
  <c r="K1029" i="16"/>
  <c r="K1030" i="16"/>
  <c r="K1031" i="16"/>
  <c r="K1032" i="16"/>
  <c r="K1146" i="16"/>
  <c r="K315" i="16"/>
  <c r="K705" i="16"/>
  <c r="K706" i="16"/>
  <c r="K707" i="16"/>
  <c r="K573" i="16"/>
  <c r="K949" i="16"/>
  <c r="K950" i="16"/>
  <c r="K269" i="16"/>
  <c r="K346" i="16"/>
  <c r="K347" i="16"/>
  <c r="K348" i="16"/>
  <c r="K349" i="16"/>
  <c r="K350" i="16"/>
  <c r="K270" i="16"/>
  <c r="K271" i="16"/>
  <c r="K272" i="16"/>
  <c r="K273" i="16"/>
  <c r="K224" i="16"/>
  <c r="K225" i="16"/>
  <c r="K226" i="16"/>
  <c r="K227" i="16"/>
  <c r="K56" i="16"/>
  <c r="K307" i="16"/>
  <c r="K1415" i="16"/>
  <c r="K1416" i="16"/>
  <c r="K1417" i="16"/>
  <c r="K294" i="16"/>
  <c r="K295" i="16"/>
  <c r="K50" i="16"/>
  <c r="K1259" i="16"/>
  <c r="K622" i="16"/>
  <c r="K1033" i="16"/>
  <c r="K532" i="16"/>
  <c r="K533" i="16"/>
  <c r="K534" i="16"/>
  <c r="K1034" i="16"/>
  <c r="K1035" i="16"/>
  <c r="K485" i="16"/>
  <c r="K1147" i="16"/>
  <c r="K1148" i="16"/>
  <c r="K1149" i="16"/>
  <c r="K1150" i="16"/>
  <c r="K911" i="16"/>
  <c r="K379" i="16"/>
  <c r="K380" i="16"/>
  <c r="K745" i="16"/>
  <c r="K623" i="16"/>
  <c r="K708" i="16"/>
  <c r="K486" i="16"/>
  <c r="K93" i="16"/>
  <c r="K94" i="16"/>
  <c r="K95" i="16"/>
  <c r="K416" i="16"/>
  <c r="K1404" i="16"/>
  <c r="K552" i="16"/>
  <c r="K692" i="16"/>
  <c r="K764" i="16"/>
  <c r="K765" i="16"/>
  <c r="K766" i="16"/>
  <c r="K767" i="16"/>
  <c r="K768" i="16"/>
  <c r="K793" i="16"/>
  <c r="K794" i="16"/>
  <c r="K795" i="16"/>
  <c r="K796" i="16"/>
  <c r="K31" i="16"/>
  <c r="K67" i="16"/>
  <c r="K16" i="16"/>
  <c r="K23" i="16"/>
  <c r="K24" i="16"/>
  <c r="K1072" i="16"/>
  <c r="K407" i="16"/>
  <c r="K22" i="16"/>
  <c r="K955" i="16"/>
  <c r="K956" i="16"/>
  <c r="K957" i="16"/>
  <c r="K20" i="16"/>
  <c r="K405" i="16"/>
  <c r="K406" i="16"/>
  <c r="K944" i="16"/>
  <c r="K33" i="16"/>
  <c r="K376" i="16"/>
  <c r="K604" i="16"/>
  <c r="K1022" i="16"/>
  <c r="K1122" i="16"/>
  <c r="K1123" i="16"/>
  <c r="K1124" i="16"/>
  <c r="K1125" i="16"/>
  <c r="K1126" i="16"/>
  <c r="K1127" i="16"/>
  <c r="K958" i="16"/>
  <c r="K959" i="16"/>
  <c r="K1095" i="16"/>
  <c r="K1096" i="16"/>
  <c r="K446" i="16"/>
  <c r="K447" i="16"/>
  <c r="K448" i="16"/>
  <c r="K449" i="16"/>
  <c r="K87" i="16"/>
  <c r="K414" i="16"/>
  <c r="K396" i="16"/>
  <c r="K450" i="16"/>
  <c r="K451" i="16"/>
  <c r="K377" i="16"/>
  <c r="K545" i="16"/>
  <c r="K690" i="16"/>
  <c r="K763" i="16"/>
  <c r="K786" i="16"/>
  <c r="K1241" i="16"/>
  <c r="K1242" i="16"/>
  <c r="K1243" i="16"/>
  <c r="K1244" i="16"/>
  <c r="K1245" i="16"/>
  <c r="K605" i="16"/>
  <c r="K606" i="16"/>
  <c r="K607" i="16"/>
  <c r="K452" i="16"/>
  <c r="K453" i="16"/>
  <c r="K454" i="16"/>
  <c r="K455" i="16"/>
  <c r="K456" i="16"/>
  <c r="K457" i="16"/>
  <c r="K458" i="16"/>
  <c r="K459" i="16"/>
  <c r="K1128" i="16"/>
  <c r="K1129" i="16"/>
  <c r="K1130" i="16"/>
  <c r="K1131" i="16"/>
  <c r="K1132" i="16"/>
  <c r="K1133" i="16"/>
  <c r="K1134" i="16"/>
  <c r="K1135" i="16"/>
  <c r="K1136" i="16"/>
  <c r="K1137" i="16"/>
  <c r="K1138" i="16"/>
  <c r="K1139" i="16"/>
  <c r="K1140" i="16"/>
  <c r="K608" i="16"/>
  <c r="K460" i="16"/>
  <c r="K609" i="16"/>
  <c r="K610" i="16"/>
  <c r="K611" i="16"/>
  <c r="K612" i="16"/>
  <c r="K1023" i="16"/>
  <c r="K309" i="16"/>
  <c r="K314" i="16"/>
  <c r="K570" i="16"/>
  <c r="K571" i="16"/>
  <c r="K572" i="16"/>
  <c r="K76" i="16"/>
  <c r="K946" i="16"/>
  <c r="K704" i="16"/>
  <c r="K569" i="16"/>
  <c r="K74" i="16"/>
  <c r="K75" i="16"/>
  <c r="K332" i="16"/>
  <c r="K333" i="16"/>
  <c r="K334" i="16"/>
  <c r="K335" i="16"/>
  <c r="K336" i="16"/>
  <c r="K337" i="16"/>
  <c r="K338" i="16"/>
  <c r="K579" i="16"/>
  <c r="K580" i="16"/>
  <c r="K581" i="16"/>
  <c r="K582" i="16"/>
  <c r="K583" i="16"/>
  <c r="K251" i="16"/>
  <c r="K252" i="16"/>
  <c r="K253" i="16"/>
  <c r="K254" i="16"/>
  <c r="K255" i="16"/>
  <c r="K256" i="16"/>
  <c r="K257" i="16"/>
  <c r="K258" i="16"/>
  <c r="K259" i="16"/>
  <c r="K260" i="16"/>
  <c r="K261" i="16"/>
  <c r="K262" i="16"/>
  <c r="K263" i="16"/>
  <c r="K264" i="16"/>
  <c r="K220" i="16"/>
  <c r="K221" i="16"/>
  <c r="K54" i="16"/>
  <c r="K306" i="16"/>
  <c r="K1412" i="16"/>
  <c r="K48" i="16"/>
  <c r="K85" i="16"/>
  <c r="K86" i="16"/>
  <c r="K444" i="16"/>
  <c r="K26" i="16"/>
  <c r="K27" i="16"/>
  <c r="K28" i="16"/>
  <c r="K39" i="16"/>
  <c r="K32" i="16"/>
  <c r="K38" i="16"/>
  <c r="K30" i="16"/>
  <c r="K29" i="16"/>
  <c r="K409" i="16"/>
  <c r="K21" i="16"/>
  <c r="K25" i="16"/>
  <c r="K19" i="16"/>
  <c r="K1021" i="16"/>
  <c r="K808" i="16"/>
  <c r="K592" i="16"/>
  <c r="K593" i="16"/>
  <c r="K594" i="16"/>
  <c r="K595" i="16"/>
  <c r="K596" i="16"/>
  <c r="K597" i="16"/>
  <c r="K1018" i="16"/>
  <c r="K699" i="16"/>
  <c r="K700" i="16"/>
  <c r="K701" i="16"/>
  <c r="K702" i="16"/>
  <c r="K567" i="16"/>
  <c r="K568" i="16"/>
  <c r="K327" i="16"/>
  <c r="K328" i="16"/>
  <c r="K329" i="16"/>
  <c r="K330" i="16"/>
  <c r="K1223" i="16"/>
  <c r="K250" i="16"/>
  <c r="K1010" i="16"/>
  <c r="K53" i="16"/>
  <c r="K305" i="16"/>
  <c r="K1071" i="16"/>
  <c r="K1408" i="16"/>
  <c r="K1409" i="16"/>
  <c r="K1410" i="16"/>
  <c r="K1411" i="16"/>
  <c r="K288" i="16"/>
  <c r="K289" i="16"/>
  <c r="K290" i="16"/>
  <c r="K1425" i="16"/>
  <c r="K331" i="16"/>
  <c r="K598" i="16"/>
  <c r="K599" i="16"/>
  <c r="K600" i="16"/>
  <c r="K601" i="16"/>
  <c r="K602" i="16"/>
  <c r="K440" i="16"/>
  <c r="K441" i="16"/>
  <c r="K442" i="16"/>
  <c r="K443" i="16"/>
  <c r="K1116" i="16"/>
  <c r="K1117" i="16"/>
  <c r="K1118" i="16"/>
  <c r="K1119" i="16"/>
  <c r="K1120" i="16"/>
  <c r="K1121" i="16"/>
  <c r="K695" i="16"/>
  <c r="K696" i="16"/>
  <c r="K410" i="16"/>
  <c r="K411" i="16"/>
  <c r="K412" i="16"/>
  <c r="K413" i="16"/>
  <c r="K1090" i="16"/>
  <c r="K1091" i="16"/>
  <c r="K1092" i="16"/>
  <c r="K1093" i="16"/>
  <c r="K1094" i="16"/>
  <c r="K394" i="16"/>
  <c r="K395" i="16"/>
  <c r="K905" i="16"/>
  <c r="K906" i="16"/>
  <c r="K907" i="16"/>
  <c r="K374" i="16"/>
  <c r="K375" i="16"/>
  <c r="K541" i="16"/>
  <c r="K686" i="16"/>
  <c r="K753" i="16"/>
  <c r="K754" i="16"/>
  <c r="K755" i="16"/>
  <c r="K756" i="16"/>
  <c r="K757" i="16"/>
  <c r="K758" i="16"/>
  <c r="K760" i="16"/>
  <c r="K762" i="16"/>
  <c r="K791" i="16"/>
  <c r="K743" i="16"/>
  <c r="K744" i="16"/>
  <c r="K1240" i="16"/>
  <c r="K603" i="16"/>
  <c r="K1019" i="16"/>
  <c r="K1020" i="16"/>
  <c r="K954" i="16"/>
  <c r="K847" i="16"/>
  <c r="K313" i="16"/>
  <c r="K703" i="16"/>
  <c r="K1089" i="16"/>
  <c r="K391" i="16"/>
  <c r="K392" i="16"/>
  <c r="K393" i="16"/>
  <c r="K901" i="16"/>
  <c r="K902" i="16"/>
  <c r="K903" i="16"/>
  <c r="K1400" i="16"/>
  <c r="K373" i="16"/>
  <c r="K537" i="16"/>
  <c r="K434" i="16"/>
  <c r="K435" i="16"/>
  <c r="K436" i="16"/>
  <c r="K437" i="16"/>
  <c r="K438" i="16"/>
  <c r="K439" i="16"/>
  <c r="K1230" i="16"/>
  <c r="K1231" i="16"/>
  <c r="K1232" i="16"/>
  <c r="K1233" i="16"/>
  <c r="K1234" i="16"/>
  <c r="K1235" i="16"/>
  <c r="K1236" i="16"/>
  <c r="K1237" i="16"/>
  <c r="K1238" i="16"/>
  <c r="K1239" i="16"/>
  <c r="K13" i="16"/>
  <c r="K34" i="16"/>
  <c r="K45" i="16"/>
  <c r="K18" i="16"/>
  <c r="K41" i="16"/>
  <c r="K81" i="16"/>
  <c r="K82" i="16"/>
  <c r="K83" i="16"/>
  <c r="K751" i="16"/>
  <c r="K752" i="16"/>
  <c r="K15" i="16"/>
  <c r="K11" i="16"/>
  <c r="K12" i="16"/>
  <c r="K788" i="16"/>
  <c r="K790" i="16"/>
  <c r="K1447" i="16"/>
  <c r="K1448" i="16"/>
  <c r="K80" i="16"/>
  <c r="K536" i="16"/>
  <c r="K566" i="16"/>
  <c r="K323" i="16"/>
  <c r="K324" i="16"/>
  <c r="K325" i="16"/>
  <c r="K326" i="16"/>
  <c r="K44" i="16"/>
  <c r="K42" i="16"/>
  <c r="K43" i="16"/>
  <c r="K5" i="16"/>
  <c r="K6" i="16"/>
  <c r="K7" i="16"/>
  <c r="K8" i="16"/>
  <c r="K9" i="16"/>
  <c r="K10" i="16"/>
  <c r="K14" i="16"/>
  <c r="K428" i="16"/>
  <c r="K789" i="16"/>
  <c r="K785" i="16"/>
  <c r="K563" i="16"/>
  <c r="K564" i="16"/>
  <c r="K872" i="16"/>
  <c r="K899" i="16"/>
  <c r="K697" i="16"/>
  <c r="K249" i="16"/>
  <c r="K424" i="16"/>
  <c r="K425" i="16"/>
  <c r="K565" i="16"/>
  <c r="K1110" i="16"/>
  <c r="K1111" i="16"/>
  <c r="K1112" i="16"/>
  <c r="K1113" i="16"/>
  <c r="K1114" i="16"/>
  <c r="K320" i="16"/>
  <c r="K321" i="16"/>
  <c r="K322" i="16"/>
  <c r="K426" i="16"/>
  <c r="K427" i="16"/>
  <c r="K429" i="16"/>
  <c r="K430" i="16"/>
  <c r="K431" i="16"/>
  <c r="K432" i="16"/>
  <c r="K1115" i="16"/>
  <c r="K2" i="16"/>
  <c r="K3" i="16"/>
  <c r="K46" i="16"/>
  <c r="K1229" i="16"/>
  <c r="K433" i="16"/>
  <c r="K1444" i="16"/>
  <c r="K1445" i="16"/>
  <c r="K1446" i="16"/>
  <c r="K787" i="16"/>
  <c r="K423" i="16"/>
  <c r="K79" i="16"/>
  <c r="K1465" i="16" l="1"/>
  <c r="G8" i="11"/>
  <c r="B36" i="9" l="1"/>
  <c r="C36" i="9"/>
  <c r="G946" i="16"/>
  <c r="D36" i="9" s="1"/>
  <c r="E36" i="9"/>
  <c r="I946" i="16"/>
  <c r="F36" i="9" s="1"/>
  <c r="H36" i="9"/>
  <c r="I36" i="9"/>
  <c r="N946" i="16"/>
  <c r="J36" i="9" s="1"/>
  <c r="B37" i="9"/>
  <c r="C37" i="9"/>
  <c r="G947" i="16"/>
  <c r="D37" i="9" s="1"/>
  <c r="E37" i="9"/>
  <c r="I947" i="16"/>
  <c r="F37" i="9" s="1"/>
  <c r="H37" i="9"/>
  <c r="I37" i="9"/>
  <c r="N947" i="16"/>
  <c r="J37" i="9" s="1"/>
  <c r="B38" i="9"/>
  <c r="C38" i="9"/>
  <c r="G948" i="16"/>
  <c r="D38" i="9" s="1"/>
  <c r="E38" i="9"/>
  <c r="I948" i="16"/>
  <c r="F38" i="9" s="1"/>
  <c r="H38" i="9"/>
  <c r="I38" i="9"/>
  <c r="N948" i="16"/>
  <c r="J38" i="9" s="1"/>
  <c r="G9" i="5" l="1"/>
  <c r="J1421" i="16" l="1"/>
  <c r="J1422" i="16"/>
  <c r="J1423" i="16"/>
  <c r="J1424" i="16"/>
  <c r="J1426" i="16"/>
  <c r="J1430" i="16"/>
  <c r="J1431" i="16"/>
  <c r="J1438" i="16"/>
  <c r="J1439" i="16"/>
  <c r="J1434" i="16" l="1"/>
  <c r="J1435" i="16"/>
  <c r="J1441" i="16"/>
  <c r="J1465" i="16" l="1"/>
</calcChain>
</file>

<file path=xl/sharedStrings.xml><?xml version="1.0" encoding="utf-8"?>
<sst xmlns="http://schemas.openxmlformats.org/spreadsheetml/2006/main" count="15930" uniqueCount="3778">
  <si>
    <t>Nr.crt.</t>
  </si>
  <si>
    <t>Axa prioritară</t>
  </si>
  <si>
    <t>Prioritate</t>
  </si>
  <si>
    <t>JUD</t>
  </si>
  <si>
    <t>UAT</t>
  </si>
  <si>
    <t>Titlu proiect</t>
  </si>
  <si>
    <t>Buget estimat (EURO)</t>
  </si>
  <si>
    <t>Descriere activități</t>
  </si>
  <si>
    <t>Grad de maturitate proiect (existență documentații teh economice,  studii)</t>
  </si>
  <si>
    <t>Fundamentare / justificare</t>
  </si>
  <si>
    <t>1;1</t>
  </si>
  <si>
    <t>DJ</t>
  </si>
  <si>
    <t>Bailesti</t>
  </si>
  <si>
    <t>Infiintare incubator de afaceri si parc tehnologic-industrial  in  mun. Bailesti (50 birouri-sedii de firma, suprafata   parc  industrial    70 000 mp)</t>
  </si>
  <si>
    <t>SIDU                             Studiu de fezabilitate</t>
  </si>
  <si>
    <t>Creșterea   investitiilor,  creșterea   locurilor  de   munca   si   implicit  stoparea   migratiei  cetatenilor</t>
  </si>
  <si>
    <t>Dolj
Cluster / parteneriat/</t>
  </si>
  <si>
    <t>Infiintare parc de transfer tehnologic – Dolj</t>
  </si>
  <si>
    <t>- Construire centru transfer tehnologic
- Construire incubator afaceri
- Construire centru expozitional
- Construire centru inovare
- Construire centru TIC si SMART</t>
  </si>
  <si>
    <t>Stabilire oportunitate</t>
  </si>
  <si>
    <t>Dezvoltarea antreprenoriatului inovator la nivel judetean si regional, prin cooperarea între industrie și cercetare și prin asigurarea cadrului necesar dialogului permanent între cele două sectoare.</t>
  </si>
  <si>
    <t>Dolj /
Parc Industrial High Tech</t>
  </si>
  <si>
    <t>Dezvoltarea si operationalizarea unui incubator afaceri in incinta HIGH TECH Park</t>
  </si>
  <si>
    <t>- Construire incubator regim P+2, continand spatii de birouri si productie si servicii, sala expozitionala, sala conferinte, anexe si spatii administrative.</t>
  </si>
  <si>
    <t>Documentatie tehnica, faza AC</t>
  </si>
  <si>
    <t>Dezvoltarea antreprenoriatului inovator la nivel judetean si regional, sprijin afaceri.</t>
  </si>
  <si>
    <t>GJ</t>
  </si>
  <si>
    <t>Motru</t>
  </si>
  <si>
    <t>Construire parc tehnologic /  industrial</t>
  </si>
  <si>
    <t>Amenajarea spațiilor pentru dezvoltarea de activități tehnologice / industriale</t>
  </si>
  <si>
    <t>Proiect identificat, urmeaza sa fie inclus in SDL 2021-2027- fara documente suport</t>
  </si>
  <si>
    <t>Crearea cadrului favorabil pentru dezvoltarea economică locală și crearea de locuri de muncă.</t>
  </si>
  <si>
    <t>Judetul Gorj</t>
  </si>
  <si>
    <t>Extindere și infrastructură pentru IMM – uri, parc industrial</t>
  </si>
  <si>
    <t>•	Servicii de proiectare (toate fazele cf. legislației în vigoare).
•	Execuție lucrări.
•	urmărirea execuției lucrărilor prin diriginți de șantier atestați; 
•	Promovare și vizibilitate
•	Audit financiar</t>
  </si>
  <si>
    <t>•	Infrastructură pentru IMM-uri</t>
  </si>
  <si>
    <t>1;2</t>
  </si>
  <si>
    <t>Dolj
(CJ + institutiile de invatamant special)</t>
  </si>
  <si>
    <t>Platforma e-learning pentru scolile speciale din subordinea CJ pentru dezvoltarea competentelor digitale ale elevilor cu dizabilitati si dotare laboratoare pentru elevi cu dizabilitati de informatica cu echipamente ITC</t>
  </si>
  <si>
    <t>Achizitie si implementare platforma e-learnig
Achizitie hardware si instalare aferent platformei.
Achizitie si instalare echipamente pentru dotarea laboratoare pentru elevi cu dizabilitati de informatica cu echipamente ITC
Instruire utilizatori</t>
  </si>
  <si>
    <t>Sustinerea utilizarii instrumentelor digitale in serviciile publice de invatamant special/</t>
  </si>
  <si>
    <t>Dolj
(CJ + Biblioteca Judeteana Alexandru si Aristia Aman)</t>
  </si>
  <si>
    <t>Laboratorul Viitorului – pregatirea tinerilor din judetul Dolj pentru meseriile viitorului</t>
  </si>
  <si>
    <t>Achizitii:
- laptopuri cu softuri de design grafic incluse
- desktopuri cu softuri de design grafic
- table interactive
- imprimante 3D multicoloră
- imprimante 3D monocrome
- scannere 3D
- ochelari de realitate virtuală
- roboţi educaţionali multifuncţionali</t>
  </si>
  <si>
    <t>Necesitatea ca tinerii sa deprinda competențe digitale și să se familiarizeze cu echipamentele de ultimă generație, pentru a se pregati pentru meseriile viitorului.</t>
  </si>
  <si>
    <t>Dolj/
CJ +parteneri</t>
  </si>
  <si>
    <t>Muzeul viitorului</t>
  </si>
  <si>
    <t>- Construire/ renovare cladire cu săli de expoziții, spații pentru organizare evenimente, birouri, spațiu destinat activităților educaționale, echipamente interactive, laboratoare smart etc.</t>
  </si>
  <si>
    <t>Necesitatea de a asigura un spatiu de cooperare intre mediul educational (preuniversitar si universitar) si cel privat, asigurând sinergia necesară creării și dezvoltării de resurse umane, prin adaptarea programelor / curriculelor astfel incat sa se incurajeze si orienteze educatia catre domenii ale viitorului.</t>
  </si>
  <si>
    <t>Infiintare start-up in domeniul  securitatii  cibernetice</t>
  </si>
  <si>
    <t>Promovarea  parteneriatului in dezvoltarea antreprenoriatului local</t>
  </si>
  <si>
    <t>SIDU-Studiu de piata</t>
  </si>
  <si>
    <t>Dabuleni</t>
  </si>
  <si>
    <t>Promovarea digitalizării  și susținerea utilizării instrumentelor digitale în serviciile publice în orașul Dăbuleni, jud. Dolj</t>
  </si>
  <si>
    <t xml:space="preserve">securitate cibernetică;
interoperabilitate pentru proiectele de digitalizare ale serviciilor publice la nivel local </t>
  </si>
  <si>
    <t>Necesitatea atingerii unui nivel ridicat de intensitate digitală la nivelul administrației publice locale a orașului Dăbuleni</t>
  </si>
  <si>
    <t>2;1</t>
  </si>
  <si>
    <t>Digitalizarea  serviciilor  publice locale (social, economic,agricol, urbanism)</t>
  </si>
  <si>
    <t>Asigurarea serviciilor digitale pentru cetateni</t>
  </si>
  <si>
    <t>SIDU</t>
  </si>
  <si>
    <t>Creșterea   serviciilor si aplicatiilor dedicate competentelor si incluziunii digitale</t>
  </si>
  <si>
    <t>Sistem integrat privind siguranta publica locala in  mun. Bailesti</t>
  </si>
  <si>
    <t xml:space="preserve">Asigurarea securitatii cetatenilor prin servicii  digitale </t>
  </si>
  <si>
    <t>Cresterea sigurantei  cetatenilor</t>
  </si>
  <si>
    <t>Implementarea sistemului  GIS  in  mun. Bailesti</t>
  </si>
  <si>
    <t xml:space="preserve">Asigurarea serviciilor  GIS pentru agentii economici, antreprenori,cetateni </t>
  </si>
  <si>
    <t>Dezvoltarea aplicatiilor privind interventii de tip smart-city</t>
  </si>
  <si>
    <t>Dolj</t>
  </si>
  <si>
    <t>Sisteme de GIS pentru monitorizarea patrimoniului</t>
  </si>
  <si>
    <t>E-Patrimoniu: Achizitie Sistem Informatic Geospatial de gestiune a patrimoniului Judetului Dolj - layere cu obiecte spatiale – elemente geografice, de urbanism, retele subterane si supraterane, elemente textuale cu informatii (etc.).
E-Obiectiv: Achizitie Sistem de monitorizare real-time a infrastructurii (obiectivelor) aflate in patrimonial judetului Dolj (instalare de senzori, achizitii date, optici, etc.) pentru pentru statistici referitoare la starea fizica obiectivelor, pt. management eficient, urmarirea in timp a investitiilor, integrabil cu E-patrimoniu.
System informatics geospatial de monitorizare, control, urmarire a realizarii lucrarilor de constructii executate pe raza unui UAT, obtinere de imagini aeriene (drone), prelucrare, analiza dinamica bazata pe compararea imaginilor istorice, luarea decizilor in consecinta.
Instruire utilizatori</t>
  </si>
  <si>
    <t>Nevoia de crestere a eficientei administrative prin digitalizare.</t>
  </si>
  <si>
    <t>Sistem informatic de conectare digitala si stocare centralizata a bazelor de date ale CJ Dolj si institutiilor sale subordonate</t>
  </si>
  <si>
    <t>Achizitie si implementare sistem integrat de ERP la CJ si subordonate (hardware + software). 
Achizitie instalare DATACENTER la CJ si conectare cu institutiile sale subordonate pentru stocarea centralizata a datelor CJ si subordonate.
Instruirea personal CJ si subordinate ce utilizeaza sistemul informatic implementat.</t>
  </si>
  <si>
    <t>Segarcea</t>
  </si>
  <si>
    <t>Modernizare și extindere sistem de supraveghere video stradală</t>
  </si>
  <si>
    <t>OT</t>
  </si>
  <si>
    <t>Caracal</t>
  </si>
  <si>
    <t>GIS-ul municipiului Caracal pentru gestiunea teritoriului</t>
  </si>
  <si>
    <t xml:space="preserve">Se va proiecta, configura şi încărca baza de date geospaţială (GIS) a municipiului Caracal. Principalele activităţi ce vor fi realizate sunt:                                                            1. Planul cadastral pentru suprafaţa de 1127,5 ha, teren intravilan, rezultat din determinări topografice clasice, GPS şi fotogrammetrice;                                                                                                                      2. Planul general pentru suprafaţa de 5967,28 ha, teren extravilan, determinat prin mijloace fotogrammetrice, cu acurateţea de +/-25 cm;                                                                                                                                                                                                 3. Planul reţelelor edilitare (gaze, apă, termoficare, canalizare, electrică şi telecomunicaţii), având o lungime de aproximativ 500 km. </t>
  </si>
  <si>
    <t>Idee</t>
  </si>
  <si>
    <t xml:space="preserve">Implementarea acestui sistem va asigura:                                                                                                                                                             * un instrument de bază pentru administrarea informaţiei spaţiale la nivelul municipiului Caracal;                                                                                                                                                * un instrument modern de planificare şi gestiune urbană;                                                                                                                                       * un instrument de management al datelor referitoare la dinamica oraşului;                                                                                       * o sursă preţioasă pentru planificarea şi dezvoltarea investiţiilor;                                                                                                                   * date spaţiale precise, în timp real;                                                                                                                                                                                 * un instrument de evidenţă a proprietăţilor, taxelor, impozitelor;                                                                                                                     * reducerea timpului de soluţionare a solicitărilor cetăţenilor;                                                                                                                          * gestionarea datelor din domeniul apărării civile;                                                                                                                                                   * accesul rapid şi eficient al cetăţenilor la serviciile electronice online ale administraţiei publice locale, prin utilizarea facilităţilor oferite de portal;                                                                                                                                                                                       * furnizarea de informaţii şi servicii publice de calitate prin intermediul mijloacelor electronice;                                                                                                                                                            * promovarea utilizării internetului în cadrul instituţiilor publice locale;                                                                                                       * reducerea cheltuielilor publice, combaterea birocraţiei şi a corupţiei la nivelul autorităţilor locale.        </t>
  </si>
  <si>
    <t>Registrul spațiilor verzi la nivelul municipiului Caracal</t>
  </si>
  <si>
    <t>a) inventarierea și transpunerea pe planuri în format GIS a terenurilor definite ca spații verzi,
b) constituirea unui sistem informațional specific, cuprinzând date și informații specifice privind speciile de arbori și vegetația existentă, cu determinarea indicilor calitativi și cantitativi;
c) elaborarea unei hărți digitale de tip GIS la nivel de localitate, care să cuprindă:
▪ terenurile definite ca spații verzi;
▪ distribuția arborilor izolați și ocrotiți;
▪ terenurile degradate care ar putea fi transformate în spații verzi;
d) exploatarea și actualizarea informațiilor din harta digitală privind spațiile verzi, arborii izolați și terenurile degradate, în scopul gestionării eficiente a acestora;
e) constituirea unei evidențe a tuturor documentelor emise de către autoritățile administrației publice locale, Direcția Protecției Mediului și autoritățile din domeniul protecției mediului privind documentațiile de urbanism, certificatele de urbanism, autorizațiile de construire, avizele de tăiere, toaletare, control, contravenții, orice alt document care are efecte asupra stării spațiului verde etc.</t>
  </si>
  <si>
    <t xml:space="preserve">* un instrument de bază pentru administrarea informaţiei spaţiale la nivelul municipiului Caracal;                                                                                                                                                * un instrument modern de planificare şi gestiune a spațiilor verzi;                                                                                                                                       * un instrument de management al datelor referitoare la dinamica spațiilor verzi la nivelul municipiului;                                                                                      </t>
  </si>
  <si>
    <t>Digitizarea serviciilor publice la nivelul municipiului Caracal</t>
  </si>
  <si>
    <t>* administrarea domeniului public și privat al municipiului
* administrarea infrastructurii de transport rutier de interes local
* administrarea rețelelor de apă
* administrarea iluminatului public
* emitere avize / autorizații
* achiziția de echipamente hardware, sisteme de operare, sisteme de gestiune a bazelor de date, aplicații specifice</t>
  </si>
  <si>
    <t>Simplificarea procedurilor specifice APL, atât în sensul reducerii barierelor birocratice cât și în scopul creșterii gradului de transparență și a îmbunătățirii relațiilor între cetățeni și APL condiție a reformării sistemului administrativ</t>
  </si>
  <si>
    <t>Reabilitarea, modernizarea și extinderea sistemului de iluminat public în Municipiul Motru, Județul Gorj</t>
  </si>
  <si>
    <t>Reabilitarea, modernizarea și extinderea sistemului de iluminat public (montarea de aparate noi, telegestiune, panouri fotovoltaice) prin integrarea intervențiilor de tip smart-city</t>
  </si>
  <si>
    <t>Eficientizarea serviciului de iluminat public prin acțiuni de tip smart city.</t>
  </si>
  <si>
    <t>Dezvoltare sistem GIS la nivelul Administrației Publice Locale din Municipiul Motru</t>
  </si>
  <si>
    <t xml:space="preserve">Crearea unei aplicații GIS la nivelul Municipiului Motru (urbanism, mobilitate, cadastru) și achiziția de softuri specifice </t>
  </si>
  <si>
    <t>Eficientizarea administrației publice locale prin digitizarea fluxurilor de lucru.</t>
  </si>
  <si>
    <t>Digitalizarea serviciilor publice la nivel local,  dotarea cu echipamente hardware si achizitie softuri</t>
  </si>
  <si>
    <t>Digitalizarea serviciilor publice locale</t>
  </si>
  <si>
    <t>Ticleni</t>
  </si>
  <si>
    <t>Dezvoltarea de servicii si aplicatii in Primaria Orasului Ticleni</t>
  </si>
  <si>
    <t>achizitie echipamente specifice
achizitie softuri
lucrari realizare a infrastr specifice
servicii de creare a aplicatiilor specifice</t>
  </si>
  <si>
    <t>Este necesara dezvoltarea de servicii si aplicatii in Primaria Orasului Ticleni</t>
  </si>
  <si>
    <t>VL</t>
  </si>
  <si>
    <t>Calimanesti</t>
  </si>
  <si>
    <t>Crearea Bazei digitale de date urbane a localităţii Călimăneşti</t>
  </si>
  <si>
    <t xml:space="preserve">1.REALIZAREA MĂSURĂTORILOR TOPOGRAFICE şi centralizarea acestora;
2.EVIDENȚA PATRIMONIULUI COMUNITĂȚII LOCALE
-2.1. Verificarea contractelor: 
2.1.1. Concesiunea terenurilor; 
2.1.2. Atribuirea terenurilor; 
2.1.3. Închirierea terenurilor; 
2.1.4. Identificarea terenurilor libere; 
2.1.5. Identificarea și clasificarea terenurilor în baza Legii 213/1998; 
2.2. Realizarea unui Studiu (conform PUG, PUZ, HCL ) privind necesitățile localității în realizarea investiților pentru comunitate: 
2.2.1 Instituții de învățămînt; 2.2.2. Instituții sanitare; 
2.2.3. Servicii comunitare; 
2.2.4. Drumuri; 
2.2.5.  Zone verzi, plantații de protecție, zone de agrement; 
2.2.6. Instalații edilitare, stații epurare, rețele edilitare, foraje şi aducţiuni apă geotermală; 
2.2.7. Piste de biciclete, conectivitate;
 2.2.8. Asigurarea accesibilității zonelor turistice de interes;
 2.3. Verificarea HCL-urilor care au ca obiect concesionarea, închirierea, atribuirea unor imobile aflate în patrimoniul localității; 
2.4. Evidența terenurilor atribuite în baza L18/1991- rezerve de teren a comunității; 
2.5. Dosare de revendicare în baza Legii 1/2000, Legii 10/2001, Legii 247/2005; 
2.6. Lista terenurilor și anexele grafice pentru terenurile inventariate și transmise în baza legii 247/2005;
 2.7. Evidența terenurilor cu proprietate incertă/neclară juridic; 
2.8. Stabilirea listei de priorități privind actualizarea/finalizarea patrimoniului localității, etc;
3.EVIDENȚA DATELOR din DOMENIUL URBANISM ȘI AMENAJAREA TERITORIULUI
3.1.Evidența Autorizațiilor de Construire; 
3.2. Evidența Certificatelor de Urbanism; 
3.3. Evidența Certificatelor de Urbanism de Dezlipire; 
3.4. Evidența Certificatelor de Atestare aedificării Construcțiilor; 
3.5. Integrarea informațiilor în planul de baza a localității; 
3.6. Monitorizarea construcțiilor; 
3.7. Disciplina construcțiilor; 
3.8. Monitorizarea anunțurilor de începere-finalizare, regularizare lucrări; 
3.9. Urmărirea construcțiilor prin ortofotoplanuri; 
3.10. Predarea în format digital DWG a planurilor de situație, PUZ, PUD în sistem de proiecție Stereo 70; 
3.11. Evidența numerelor postale, denumiri de străzi, etc;
4.CADASTRUL EDILITAR presupune: 
4.1.Crearea unui consorțiu cu societățile deținătoare de rețele edilitare; 4.2.Poziționarea rețelelor existente;
 4.3. Propuneri de extindere rețele; 
4.4. Stații pompare; 
4.5.Stații de epurare ape uzate; 4.6.Foraje de apă; 
4.7. Corelarea extinderilor de rețele, etc;
5.EVIDENȚA FISCALĂ </t>
  </si>
  <si>
    <t>Propunere</t>
  </si>
  <si>
    <t>Intrucȃt majoritatea datelor ce ţin de Dezvoltarea localităţii şi urbanism, evidenţa terenurilor şi construcţiilor , reţele de echipare edilitară, zone şi arii protejate sunt executate in formate electronice compatibile GIS – fiind predate UAT in format letric dar şi digital se poate crea o baza de date interactivă ce permite urmărirea evoluţiei localitătii in timp real,date statistice centralizate referitoare la dinamica şi structura dezvoltării regionale;
- pot fi urmărite şi gestionate problemele specifice oricărei Autorităţi Publice Locale legate de asigurarea infrastructurii – in parteneriat cu furnizorii serviciilor aferente;
Colectarea tuturor datelor intr-o platformă  comună face ca analiza şi monitorizarea dezvoltării urbane să fie eficientă; (fără timpi morţi de interogare)
Deţinerea informaţiei intr-un sistem integrat conduce la scurtarea timpilor necesari elaborării unor studii complexe ce fundamentează ulterior documentaţii de tip PUG, PUZ, PUD.
- prin realizarea unei platforme cu interfaţă publică se asigură informarea cetăţenilor dar şi a instituţiilor interesate;</t>
  </si>
  <si>
    <t>Creșterea eficienței administrației publice prin acțiuni de tip smart city și digitalizare în orașul Dăbuleni, jud. Dolj</t>
  </si>
  <si>
    <t>sprijin pentru intervenții de tip smart-city ( siguranță publică, servicii și utilități publice, monitorizare energie, mediu, rețele de trafic și transport public, iluminat public, sisteme GIS, ETC.) aplicabile în zone funcționale urbane;
achiziția de echipamente specifice (senzori, camere de supraveghere, servere, stații de lucru, echipamente rețea date, etc.) ;
achiziție softuri (sisteme de operare, softuri gestionare baze de date, softuri specifice GIS, etc.);
lucrări de realizare a infrastructurii specifice ( rețele transmitere date, montare senzori/camere și echipamente specifice);
servicii de creare a aplicațiilor specifice ( gestionarea/ prelucrare date, interfața cu utilizatorii, platforme web, etc.);</t>
  </si>
  <si>
    <t>Necesitatea creșterii numărului de utilizatori de noi servicii și aplicații digitale publice</t>
  </si>
  <si>
    <t>Municipiul Craiova</t>
  </si>
  <si>
    <t xml:space="preserve">Dezvoltarea unui sistem integrat de supraveghere video avand ca scop, prevenirea si managementul riscurilor urbane, asigurarea siguranței și a securitații cetățenilor. 
</t>
  </si>
  <si>
    <t xml:space="preserve">Solutia propusa insumeaza un sistem de camere de supraveghere capabile sa contorizeze persoanele  si masinile (atat cele care trec intr¬un sens cat si in celalalt). Aceste camere sunt dotate cu softuri speciale capabile sa recunoasca si sa stocheze intr¬-un server central informatii ca numere de inmatriculare, persoane etc. </t>
  </si>
  <si>
    <t>Netcity la nivelul intregului oras</t>
  </si>
  <si>
    <t>Implementarea unui management automat al defectelor in sistemul de iluminat public care presupune un sistem inteligent de inlocuire corpuri de iluminat ca urmare a avertizarii prin senzori montati la acestea</t>
  </si>
  <si>
    <t>Realizarea unui sistem inteligent de irigare a spatiilor verzi din municipiul Craiova care presupune un sistem cu aspersoare programat in functie de specificatii de clima si nevoi</t>
  </si>
  <si>
    <t>Târgu-Jiu</t>
  </si>
  <si>
    <t>Extinderea și modernizarea sistemului de iluminat public la nivelul municipiului Târgu Jiu</t>
  </si>
  <si>
    <t xml:space="preserve">Înlocuire în totalitate infrastructură sistemului  de iluminat public și extinderea acestuia în zonele nou dezvoltate , crearea unui centru de monitorizare informatizat </t>
  </si>
  <si>
    <t>10 milioane euro</t>
  </si>
  <si>
    <t>Implementare sistem GIS la nivelul municipiului Târgu Jiu</t>
  </si>
  <si>
    <t>Cadrul ce permite gestionarea si culegerea datelor geografice integrate</t>
  </si>
  <si>
    <t>100 mii euro</t>
  </si>
  <si>
    <t>Digitalizare servicii publice la nivelul municipiului Târgu Jiu</t>
  </si>
  <si>
    <t>Servicii publice on-line</t>
  </si>
  <si>
    <t>150  mii euro</t>
  </si>
  <si>
    <t>Sistem integrat de monitorizare și control parcări publice</t>
  </si>
  <si>
    <t>Managementul integrat al locurilor de parcare publice</t>
  </si>
  <si>
    <t>150 mii euro</t>
  </si>
  <si>
    <t>Sistem integrat de monitorizare și control parcări de reședință</t>
  </si>
  <si>
    <t>Managementul integrat al locurilor de parcare de reședință</t>
  </si>
  <si>
    <t>200 mii euro</t>
  </si>
  <si>
    <t xml:space="preserve">Monitorizarea calității aerului </t>
  </si>
  <si>
    <t>3 statii de monitorizare a calității aerului</t>
  </si>
  <si>
    <t>Implementarea sistemului WI-FI în locurile publice</t>
  </si>
  <si>
    <t>10 stații hot-spot</t>
  </si>
  <si>
    <t>Sistem monitorizare trafic</t>
  </si>
  <si>
    <t>Se va asigura managementul eficient al traficului prin intermediul unor modalități inovative care permit corelarea informațiilor obținute de la echipamentele și sistemele care fac parte din infrastructura rutieră.</t>
  </si>
  <si>
    <t>1 milion  euro</t>
  </si>
  <si>
    <t>Cataloage electronice pentru unitățiile de învățământ din Municipiul Târgu Jiu</t>
  </si>
  <si>
    <t>Cataloage Scolare  ce vor asigura comunicarea directa parinti - profesori - elevi</t>
  </si>
  <si>
    <t>500 mii euro</t>
  </si>
  <si>
    <t>Sistem monitorizare și supraveghere unități de învățământ în municipiul Târgu Jiu</t>
  </si>
  <si>
    <t xml:space="preserve">Supravegherea video </t>
  </si>
  <si>
    <t>1,5 milioane euro</t>
  </si>
  <si>
    <t>MH</t>
  </si>
  <si>
    <t>UAT M Drobeta Turnu-Severin</t>
  </si>
  <si>
    <t>Achiziție si instalare sistem de supraveghere video pentru municipiul Drobeta Turnu Severin</t>
  </si>
  <si>
    <t>Montarea de sisteme de supraveghere video în parcări, locuri de joaca pentru copii, parcuri, in apropierea școlilor, grădinițelor, în intersecțiile importante si la intrările în oraș, cladiri publice, etc.</t>
  </si>
  <si>
    <t>Idee de proiect Fise de proiect</t>
  </si>
  <si>
    <t>Iluminat public inteligent</t>
  </si>
  <si>
    <t>Iluminat public inteligent prin senzori: intensitatea iluminatului se regleaza in functie de miscarea sesizata si astfel se reduce consumul cu un bun impact asupra mediului si bugetului</t>
  </si>
  <si>
    <t>Idee de proiect</t>
  </si>
  <si>
    <t>Eficientizare gestiune si management venituri la bugetul local, altele in afara de impozite si taxe locale</t>
  </si>
  <si>
    <t>Sistem informatic centralizat de management venituri (Management contracte chirii/concesiuni, facturare, contracte ANL (vanzare/inchiriere), contracte fond locativ)</t>
  </si>
  <si>
    <t>Cresterea accesibilitatii la parcarile publice prin digitizare</t>
  </si>
  <si>
    <t>Soft parcari publice (cu aplicatie mobile ca sa vezi in timp real locurile libere si sa platesti) conectat la senzori de parcare montati</t>
  </si>
  <si>
    <t>Platforma de acces  pentru cetateni la informatii publice pe harta digitala de tip GIS</t>
  </si>
  <si>
    <t>Solutie GIS pentru accesibilitate online catre cetateni cu functionalitati</t>
  </si>
  <si>
    <t>Digitizarea Si digitizarea serviciilor primariei, politiei locale si institutii publice prin achizitia de sisteme de operare si dotari IT specifice fiecarui domeniu de activitate pentru intreg personalul ( inclusiv aplicatii evenimente online)</t>
  </si>
  <si>
    <t>Achizitia de computere, softuri, servere pentru digitalizarea institutiilor publice din  Drobeta pentru alinierea la noile tehnologii in domeniu pentru cresterea performantelor angajatilor .</t>
  </si>
  <si>
    <t>Municipiul Ramnicu-Valcea</t>
  </si>
  <si>
    <t>Digitalizarea serviciilor publice</t>
  </si>
  <si>
    <t>3;1</t>
  </si>
  <si>
    <t>Imbunatatirea eficientei energetice a fondului locativ  in  mun. Bailesti ( 10 blocuri cu 101  scari)</t>
  </si>
  <si>
    <t>Imbunatatirea  eficientei energetice a locuintelor cetatenilor</t>
  </si>
  <si>
    <t>Cresterea eficientei energetice a fondului  locativ,reducerea poluarii</t>
  </si>
  <si>
    <t xml:space="preserve">Construcția unei centrale fotovoltaice . Suprafata   parcului  fotovoltaic  este   de   25 000 mp </t>
  </si>
  <si>
    <t>Asigurarea  creșterii durabile   prin valorificarea potențialului  de producere  a  energiei regenerabile</t>
  </si>
  <si>
    <t>SIDU                               Studiu de fezabilitate</t>
  </si>
  <si>
    <t>Corabia</t>
  </si>
  <si>
    <t>Izolarea termică a faţadei - partea opacă şi partea vitrată ;
Termoizolarea planşeului peste ultimul nivel şi a planşeului peste subsol;
Lucrări de reabilitare şi modernizare termică a sistemului de încălzire şi de furnizare a apei calde;
Lucrări de reabilitarea /modernizare a instalaţiei de iluminat si a instalaţiei electrice;
Dotări specifice</t>
  </si>
  <si>
    <t>DALI</t>
  </si>
  <si>
    <t>Se impun lucrări de eficientizare energetică a clădirilor  care fac obiectul investiţiei pentru reducerea consumului de energie termică şi electrică; Protejarea mediului prin reducerea emisii lor de C0 2 ;
Crearea unui mediu optim pentru
desfăşurarea act ivităţii de învăţământ;
Reducerea gazelor cu efect  de seră</t>
  </si>
  <si>
    <t>Reabilitarea ,
modernizarea şi dotarea clădirilor Liceului Alexandru Ioan Cuza
din oraşul Corabia</t>
  </si>
  <si>
    <t>Izolarea termică a faţadei -partea opacă şi partea vitrată;
Termoizolarea planşeului peste ultimul nivel şi a
planşeului peste subsol;
Lucrări de reabilitare şi modernizare termică a
sistemului de încălzire şi de furnizare a apei calde;
Lucrări de reabilitarea / modernizarea instalaţiei de iluminat si a instalaţiei electrice ;
Dotări specifice</t>
  </si>
  <si>
    <t>Se impun lucrări de eficientizare energetică a clădirilor care fac obiectul investiţiei pentru reducerea consumului de energie termică şi electrică ;
Protejarea mediului prin reducerea emisiilor de C0 2 ;
Crearea unui mediu optim pentru desfăşurarea activitătii de învăţământ</t>
  </si>
  <si>
    <t>Izolarea părţii opace şi vitrate a blocurilor</t>
  </si>
  <si>
    <t>Creşterea calităţii condiţiilor de locuit;
Reducerea consumului de energie termică şi electrică;
Reducerea gazelor cu efect de seră;
Reducerea  nivelului de C02</t>
  </si>
  <si>
    <t>Reabilitarea,  eficientizarea energetică şi consolidarea clădirii Primăriei oraşului Corabia</t>
  </si>
  <si>
    <t>Izolarea termică a faţadei -partea opacă şi partea vitrată;
Termoizolarea planşeului peste ultimul nivel şi a planşeului peste subsol;
Lucrări de reabilit are şi modernizare termică a sistemului de încălzire şi de furnizare a apei calde;
Lucrări de reabilitarea/ modernizare a instalaţiei de iluminat si a instalaţiei electrice;
Lucrări de consolidare</t>
  </si>
  <si>
    <t>Creşterea calităţii condiţiilor de lucru;
Reducerea consumului de energie termică şi electrică ;
Reducerea gazelor cu efect de seră ;
Reducerea nivelului de C02</t>
  </si>
  <si>
    <t>Reabilitare termică clădiri publice și rezidențiale</t>
  </si>
  <si>
    <t>Modernizare iluminat public</t>
  </si>
  <si>
    <t>Înființare cămin pentru vârstnici (azil)</t>
  </si>
  <si>
    <t>Modernizare centru civic</t>
  </si>
  <si>
    <t>3;2</t>
  </si>
  <si>
    <t>Lucrări de amenajare curs pârâu</t>
  </si>
  <si>
    <t>Modernizare străzi și trotuare în orașul Segarcea</t>
  </si>
  <si>
    <t>Modernizare drumuri de exploatare</t>
  </si>
  <si>
    <t>Modernizare și extindere sediu primărie</t>
  </si>
  <si>
    <t>Înființare locuri de joacă în oraș</t>
  </si>
  <si>
    <t>Creșterea eficienței energetice la unitățile de învățământ din municipiul Caracal</t>
  </si>
  <si>
    <t>* izolarea termică a fațadelor: parte vitrată, parte opacă
* izolarea termică a planșeelor
* înlocuirea corpurilor de iluminat fluorescent și incandescent cu corpuri de iluminat cu eficiență energetică ridicată și durată mare de viață
* implementarea sistemelor de management al consumurilor energetice: achiziționarea și instalarea sistemelor inteligente pentru gestionarea energiei electrice / gazelor naturale</t>
  </si>
  <si>
    <t>* reducerea pierderilor de căldură și reducerea consumurilor energetice
* reducerea emisiilor de gaze cu efect de seră
* renovarea infrastructurii educaționale în vederea creșterii eficienței energetice
* implementarea strategiei privind eficiența energetică la nivelul municipiului Caracal</t>
  </si>
  <si>
    <t>Creșterea eficienței energetice la ansamblu de blocuri din municipiul Caracal</t>
  </si>
  <si>
    <t>Reabilitarea termică a clădirilor rezidențiale</t>
  </si>
  <si>
    <t>Lucrări de reabilitare termică a anvelopei;
Izolarea termică a fațadelor (partea opacă și partea vitrată); 
Închiderea balcoanelor și/sau a logiilor cu tâmplărie termoizolantă, inclusiv izolarea termică a parapeților;
Termo-hidroizolarea acoperișului tip terasă;
Izolarea planșeului peste subsol, dacă sunt poziționate apartamente la parter;
Instalarea unor sisteme alternative de producere a energiei din surse regenerabile – panouri solare electrice, în scopul reducerii consumurilor energetice din surse convenționale și a emisiilor de gaze cu efect de seră;
Înlocuirea corpurilor de iluminat fluorescent și incndescent din spațiile comune cu corpuri de iluminat cu eficientă energetică ridicată și durată mare de viață, în părțile comune ale blocurilor de locuințe;</t>
  </si>
  <si>
    <t>Creșterea eficienței energetice a clădirilor rezidențiale și reducerea emisiilor de gaze cu efect de seră în mediul urban.</t>
  </si>
  <si>
    <t>Reabilitare termică Spitalul Municipal Motru - tronson A</t>
  </si>
  <si>
    <t>Lucrari de anvelopare termică
Lucrări de reabilitare și modernizare – arhitectură
Reabilitare și modernizare instalații sanitare, termice,electrice
Lucrări pentru autorizare I.S.U.</t>
  </si>
  <si>
    <t>Creșterea eficienței energetice a clădirilor publice și reducerea emisiilor de gaze cu efect de seră în mediul urban.</t>
  </si>
  <si>
    <t>Reabilitare termică și modernizare Cămin Social C7</t>
  </si>
  <si>
    <t>Lucrari de anvelopare termică
Lucrări de reabilitare și modernizare – arhitectură
Reabilitare și modernizare instalații sanitare, termice,electrice
Lucrări pentru autorizare I.S.U.
Modernizarea spațiilor interioare</t>
  </si>
  <si>
    <t>Documentație de Avizare a Lucrărilor de Intervenție și Expertiză tehnică - necesită actualizare</t>
  </si>
  <si>
    <t>Cresterea  eficientei energetice la Scoala Serban Voda Cantacuzino clasele I-VIII si  Scoala Veche Clasele I-IV</t>
  </si>
  <si>
    <t xml:space="preserve"> Reabilitarea cladirii prin realizarea  izolarii termice, schimbare  de  tamplarie, instalatii consolidare cladiri.</t>
  </si>
  <si>
    <t>Ambele clădiri au o  vechime foarte  mare, respectiv începutul  secolului XX. Se  impune reabilitarea  termica a acestor cladiri  pentru asigurarea  confortului  elevilor  si  cadrelor  didactice, reducerea  consumului  de  energie .</t>
  </si>
  <si>
    <t>Cresterea  eficientei  energetice in   blocurile  de  locuințe  din  orașul Călimănești</t>
  </si>
  <si>
    <t>Reabilitarea termica a  cladirilor  prin realizarea  izolarii termice,pereti  exteriori, plaseu  peste  parter, plasee  peste  untimul  nivel,  schimbare  de  tamplarie, instalatii termice, sarpanta si  invelitoare, consolidare cladirii.</t>
  </si>
  <si>
    <t>Studiu  de  fezabilitate</t>
  </si>
  <si>
    <t>Asigurarea confortului  termic in  blocurile  de  locuit, reducerea  pierderilor  de  caldura, schimbarea  aspectului  exterior prin  finisaje  superioare.</t>
  </si>
  <si>
    <t>Îmbunătățirea eficienței energetice a clădirilor publice în orașul Dăbuleni, jud. Dolj</t>
  </si>
  <si>
    <t>investiții în clădirile publice în vederea asigurării/îmbunătățirii eficienței energetice, inclusiv, activități de consolidare în funcție de riscurile identificate și măsurile pentru utilizarea unor surse alternative de energie</t>
  </si>
  <si>
    <t>Necesitatea sprijinirii îmbunătățirii performanței energetice și a consolidării clădirilor publice din orașul Dăbuleni</t>
  </si>
  <si>
    <t>Filiasi</t>
  </si>
  <si>
    <t>Termoizolare fatade cladirii publice in intentia de reabilitare termica a anvelopei cladirilor; Realizare sarpante; Inlocuire tamplarie</t>
  </si>
  <si>
    <t>Documentatie tehnico economica faza DALI</t>
  </si>
  <si>
    <t>Conform Rapoartelor de audit energetic cladirile sunt incadrate la clasa de energie B, clasa energetica scazuta in raport cu cerintele nationale actuale</t>
  </si>
  <si>
    <t>Cresterea eficientei energetice a corpurilor de cladire – institutii publice din str. N. Titulescu nr. 22A</t>
  </si>
  <si>
    <t>Lucrari de interventie / consolidare</t>
  </si>
  <si>
    <t>Cresterea eficientei energetice a corpurilor de cladire – institutii publice din str. Ludwig van Beethovennr. 2</t>
  </si>
  <si>
    <t>Cresterea eficientei energetice a Casei de tip familial Ana – DGASPDC, localitatea Diosti</t>
  </si>
  <si>
    <t>Cresterea eficientei energetice a Centrului de ingrijire si asistenta pentru persoane cu dizabilitati, localitatea Diosti</t>
  </si>
  <si>
    <t>Cresterea eficientei energetice a Centrului de ingrijire si asistenta pentru personae adulte cu dizabilitati Sf. Mina, Craiova</t>
  </si>
  <si>
    <t>Cresterea eficientei energetice a corpurilor C3 si C5 – institutii publice Craiova, din str. Corneliu Coposu nr. 107, Craiova</t>
  </si>
  <si>
    <t>Cresterea eficientei energetice a corpului de cladire C4 – institutii publice, din stra. Corneliu Coposu nr. 107, Craiova</t>
  </si>
  <si>
    <t>Cresterea eficientei energetice a Casei de tip familial Elisabeta, Craiova</t>
  </si>
  <si>
    <t>Cresterea eficientei energetice a cladirii Scolii Speciale Sf. Mina, Craiova</t>
  </si>
  <si>
    <t>Cresterea eficientei energetice a cladirii Scolii Gimanziale Speciale Sf. Vasile, Craiova</t>
  </si>
  <si>
    <t>Reabilitare și modernizare imobil situat în municipiul Târgu-Jiu, str. Nicolae Titulescu, nr. 8, județul Gorj</t>
  </si>
  <si>
    <t>•	Studiu de fezabilitate
•	Expertize tehnice (drum, poduri, alunecări de teren)
•	Studiu topografic
•	Studiu geotehnic
•	Studiu hidrologic
•	Studiu de trafic
•	Documentații tehnice necesare în vederea obținerii avizelor/acordurilor prevăzute în C.U.
•	Proiectul pentru autorizarea executării lucrărilor de construire
•	Proiectul de organizare a execuției lucrărilor
•	Proiect tehnic de execuție
•	Execuție lucrări
•	urmărirea execuției lucrărilor prin diriginți de șantier atestați; 
•	Audit energetic
•	Promovare și vizibilitate
•	Audit financiar</t>
  </si>
  <si>
    <t>•	Reducerea emisiilor de gaze cu efect de seră</t>
  </si>
  <si>
    <t>Reabilitare și modernizare sediu Direcția Generală pentru Asistență Socială și Protecția Copilului Gorj</t>
  </si>
  <si>
    <t>Judetul  Valcea</t>
  </si>
  <si>
    <t>Consolidarea si reabilitara energetică	 a	 Scolii Profesionale Speciale Bistrita, 	judeţul Vâlcea</t>
  </si>
  <si>
    <t>Reabilitare termică</t>
  </si>
  <si>
    <t>Urmează a se realiza
                                                                                                                                                                                                                                                                DALI</t>
  </si>
  <si>
    <t>Eficientă
energetică</t>
  </si>
  <si>
    <t>Reabilitarea termică a sectiilor	 Spitalului Judeţean de Urgenţă Vâlcea 	din	 strada Remus Bellu nr. 3</t>
  </si>
  <si>
    <t>Realizat DALI în 2019</t>
  </si>
  <si>
    <t>Creșterea eficienței energetice a blocurilor de locuințe din Municipiul Târgu Jiu</t>
  </si>
  <si>
    <t>Reabilitarea termică a blocurilor</t>
  </si>
  <si>
    <t>DALI + PT</t>
  </si>
  <si>
    <t>UATM Drobeta Turnu-Severin</t>
  </si>
  <si>
    <t>Cresterea eficientei energetice in cladirile publice</t>
  </si>
  <si>
    <t>Activitati de eficientizare energetica</t>
  </si>
  <si>
    <t>Cresterea eficientei energetice cladiri rezidentiale</t>
  </si>
  <si>
    <t>Reabilitare cladiri rezidentiale – 100 blocuri</t>
  </si>
  <si>
    <t>Reabilitare cladiri publice</t>
  </si>
  <si>
    <t>Imbunatatirea  zonelor verzi  noi, a zonelor de agrement si infiintarea  sistemului de monitorizare a aerului si zgomotului in  mun. Bailesti Suprafata  este de 34 250 mp .</t>
  </si>
  <si>
    <t>Reconversia  si reutilizarea terenurilor degradate si transformarea in zone de  agrement  si recreere  pentru cetateni</t>
  </si>
  <si>
    <t>SIDU                   Registrul Spatiilor verzi</t>
  </si>
  <si>
    <t>Reducerea poluarii,posibilitati de petrece a timpului liber-agrement</t>
  </si>
  <si>
    <t>Înbunătăţirea mediului urban prin refuncţionalizarea şi amenajarea  terenurilor din zona" Faleza Dunării"</t>
  </si>
  <si>
    <t>Construirea unui traseu de promenadă (dotat cu mobilier urban, sistem de iluminat , retea internet  wi-fi)  care  sa faca legatura intre Parcul Central si Portul Turistic ;
-crearea de spatii verzi ;
-locuri de joaca pentru copii ;
-pista de biciclete ;
-teren de sport</t>
  </si>
  <si>
    <t>Creşterea gradului de confort a populaţiei ;
Dezvolta reainfrastructurii de turism şi de  agrement;
Stoparea fenomenului de degradare a spaţiilor verzi şi de degradare a mediului înconjurător ;
Creşterea calităţii peisajului;</t>
  </si>
  <si>
    <t>Transformare urbană subzona de agrement Piața Victoriei, municipiul Caracal</t>
  </si>
  <si>
    <t>* realizarea de alei pietonale / piste pentru bicicliști / trotuare
* reabilitare ambiental peisagistică
* mobilier urban
* parcări
* crearea de facilități pentru recreere
* wi-fi</t>
  </si>
  <si>
    <t>Documentație de Avizare a Lucrărilor de Intervenție / Studiu geotehnic / documente de proprietate /Certificat de urbanism</t>
  </si>
  <si>
    <t>* Implementarea portofoliului de proiecte aferent Strategiei de Dezvoltare a municipiului Caracal pentru perioada 2021 - 2027</t>
  </si>
  <si>
    <t>Reabilitarea și modernizarea Parcului Constantin Poroineanu din municipiul Caracal</t>
  </si>
  <si>
    <t>* realizarea de alei pietonale / piste pentru bicicliști / trotuare
* reabilitare ambiental peisagistică
* mobilier urban
* crearea de facilități pentru recreere
* wi-fi</t>
  </si>
  <si>
    <t>Reconversia  și reutilizarea terenului cu vegetație forestieră din Zona Hotelului Central- Călimănești și transformarea acestuia  în Pădure- Parc- Zonă de agrement și recreere</t>
  </si>
  <si>
    <t>poteci (alei) pentru accesul pietonal, cu lățimea maximă de 2 m, realizate din împietruire cu piatră spartă încadrată cu borduri din lemn( pentru a se evita migrarea pietrei spre zonele înconjurătoare) sau din pavele realizate din materiale ecologice, pe pat de nisip;
piste de biciclete cu lățimea de maxim 2m;
bănci și coșuri de gunoi, amplasate de- a lungul aleilor;
puncte de informare;
toalete ecologice;
stâlpi pentru iluminat, amplasați de- a lungul aleilor;
construcții provizorii din lemn cu suprafața construită de maximum 15 mp;</t>
  </si>
  <si>
    <t>Studiu de fundamentare și Aviz  Comisia Tehnică de Avizare din cadrul Ministerului Agriculturii și Pădurilor.</t>
  </si>
  <si>
    <t>Realizarea unei zone de agrement și recreere pentru populație și turiștii sosiți în stațiune, reînnodându- se totodată tradiția traseelor de cură existente la sfârșitul  secolului XIX și începutul secolului XX;
Cunoașterea  florei și faunei specifice zonei și măsuri de protecție a acestora.I109</t>
  </si>
  <si>
    <t>Imbunătățirea mediului urban și reconversia funcțională a terenurilor degradate din orașul Dăbuleni, jud. Dolj</t>
  </si>
  <si>
    <t>reconversia și/sau reutilizarea terenurilor degradate/neutilizate/abandonate și transformarea lor în zone de agrement și recreere pentru populație;
modernizare și extinderea spațiilor verzi existente;
demolarea clădirilor situate pe terenurile supuse intervențiilor;
realizarea alei pietonale, piste pentru biciclete, creare trotuare
amenajarea de spații verzi defrișarea vegetației existente, modelarea terenului, montarea elementelor constructive de tipul alei, foișoare, pergole, grilaje, etc., plantarea/gazonarea suprafețelor, inclusiv plantarea arborilor);
crearea de facilități pentru recreere pe terenurile amenajate;
dotare cu mobilier urban, instalare wi-fi în spații publice;
achiziția de echipamente pentru măsurarea poluanților în aerul ambiental/sisteme de monitorizare a poluării aerului</t>
  </si>
  <si>
    <t>Necesitatea realizării de infrastructuri verzi, noi sau modernizate  pentru populația orașului Dăbuleni prin reabilitarea și crearea de zone de agrement de care să beneficieze cetățeni, dar și reabilitarea solurilor degradate sau neutilizate în vederea protecției naturii și a biodiversității, precum și creșterea calității aerului la nivelul orașului Dăbuleni.</t>
  </si>
  <si>
    <t>Reconversia terenurilor degradate si transformarea lor in zone de agrement</t>
  </si>
  <si>
    <t>Transformarea actualei locatii a Stadionului Tineretului, Craiova, intr-o zona de agreement si recreere pentru populatie</t>
  </si>
  <si>
    <t>Amenajarea Stadionului Tineretului, care este in present neutilizat si degradat, va presupune: 
- Amenajare zone sport si joaca
- Amenajare spatii verzi
- Amenajare alei
- Amenajare ale spatii agrement in aer liber</t>
  </si>
  <si>
    <t>Tema de proiectare</t>
  </si>
  <si>
    <t>Dolj
CJ + Muzeul de Arta</t>
  </si>
  <si>
    <t>Revitalizarea spatiului urban din str. Alexandru Macedonski nr 20A, in scop cultural, prin construirea unei sectii a Muzeului de Arta Craiova</t>
  </si>
  <si>
    <t>Construire Corp nou pentru depozitare patrimoniu, atelier restaurare si investigare, spatiu expozitional pentru colectii de arta contemporan</t>
  </si>
  <si>
    <t>Studiu Fezabilitate</t>
  </si>
  <si>
    <t xml:space="preserve">Revitalizarea Centrului istoric prin continuarea proiectului in zona Piata Veche </t>
  </si>
  <si>
    <t>Regenerare urbana in comunitatile defavorizate din municipiul Craiova</t>
  </si>
  <si>
    <t>Dezvoltare urbana in cartierele rezidentiale nou infiintate</t>
  </si>
  <si>
    <t>Regenerare urbana in cartierele de locuinte ale municipiului Craiova care sa cuprinda: Zone de intervenţii de tipul „stradă partajată” – spaţiu utilizat concomitent şi de conducătorii auto, şi de pietoni;  „parc liniar” – o parcelă verde între două blocuri;  „parcare permeabilă” – fără suprafeţe betonate; „identitate vizuală” – animarea cartierelor gri prin street art; spaţii de joacă pentru copii adaptate pe vârste; zonă de relaxare verde, cu mobilier urban inovativ; pocket park – „parc de buzunar”, de mici dimensiuni;  zone participative – în care să fie implicată comunitatea din cartierul respectiv în amenajarea zonei sistem de supraveghere video a intregului cartier; instalatii automatizate de udat zona verde; sistem de iluminat automatizat.</t>
  </si>
  <si>
    <t>Sistem monitorizare și supraveghere video zonă de agrement</t>
  </si>
  <si>
    <t>250 mii euro</t>
  </si>
  <si>
    <t>Amenajare zonă agrement cartier Drăgoeni</t>
  </si>
  <si>
    <t>Amenajare spații verzi, alei, piste biciclete,  plantari arbori și arbuști, dotări specifice, foișoare, pergole, teren sport multifuncțional</t>
  </si>
  <si>
    <t>1,8 milioane euro</t>
  </si>
  <si>
    <t>Amenajare bază sportivă și agrement cartier Narciselor</t>
  </si>
  <si>
    <t>Amenajare spații verzi, alei, piste biciclete, locuri de joacă, plantari arbori și arbuști, dotări specifice, foișoare, pergole, terenuri sport :tenis, fotbal, baschet, multifuncțional, piscină</t>
  </si>
  <si>
    <t>Amenajare bază sportivă și agrement cartier Insulita râului Jiu</t>
  </si>
  <si>
    <t>Amenajare spații verzi, alei, piste biciclete, locuri de joacă, plantari arbori și arbuști, dotări specifice, foișoare, pergole, teren sport multifuncțional</t>
  </si>
  <si>
    <t>1 milion euro</t>
  </si>
  <si>
    <t>Amenajare zonă agrement cartier Preajba</t>
  </si>
  <si>
    <t>Amenajare zone de agrement in aer liber pentru activitati sportive</t>
  </si>
  <si>
    <t>-amenajare cu aparate de fitness in parcuri</t>
  </si>
  <si>
    <t>Extindere sistem Bike-Sharing pentru copii si adulti</t>
  </si>
  <si>
    <t>- achizitionarea de biciclete si triciclete pentru copii si adulti, care vor putea fi inchiriate si utilizate pe traseul de piste deja existent la nivelul municipiului</t>
  </si>
  <si>
    <t xml:space="preserve">Extindere traseu piste pentru biciclisti </t>
  </si>
  <si>
    <t>- extinderea traseului de piste pentru biciclisti existent la nivelul municipiului</t>
  </si>
  <si>
    <t xml:space="preserve">Reabilitare, amenajare si dotare la standarde europene Parcul Dragalina </t>
  </si>
  <si>
    <t>- reabilitarea, amenajarea si dotarea la standarde europene a Parcului Dragalina</t>
  </si>
  <si>
    <t>Reabilitare, amenajare si dotare la standarde europene Parcul Rozelor si Parcul Garii</t>
  </si>
  <si>
    <t>- reabilitarea, amenajarea si dotarea la standarde europene a Parcului Rozelor si Parcului Garii</t>
  </si>
  <si>
    <t>Reablitare/modernizare/ spatii verde existente si crearea de noi spatii verzi</t>
  </si>
  <si>
    <t xml:space="preserve">Locuri de joaca in municipiu </t>
  </si>
  <si>
    <t>Crearea de noi locuri de joaca in municipiu</t>
  </si>
  <si>
    <t>Dotarea cu mobilier urban</t>
  </si>
  <si>
    <t>Amenajarea cursului raului Olanesti in mun. Rm. Valcea</t>
  </si>
  <si>
    <t>Amenajare parc Dealul Capela: trasee promenada, jogging, biciclete, puncte de belleview</t>
  </si>
  <si>
    <t>3;3</t>
  </si>
  <si>
    <t xml:space="preserve">Dezvoltarea mobilitatii  in sistemul  educational (autobuze elevi) in  mun. Bailesti.                                      Achizitia unui numar de 6 autobuze pentru elev.i </t>
  </si>
  <si>
    <t>SIDU, PMUD</t>
  </si>
  <si>
    <t>Reducerea poluarii,  dezvoltarea mobilitatii elevilor</t>
  </si>
  <si>
    <t>Digitalizarea transportului public local</t>
  </si>
  <si>
    <t>Atragerea  cetatenilor  printr-o  digitalizare smart a transportului public</t>
  </si>
  <si>
    <t>Masuri de tip smart,  prin  digitalizarea transportului public local</t>
  </si>
  <si>
    <t xml:space="preserve">Realizarea infrastructurii necesare transportului electric  (statii electrice incarcare) </t>
  </si>
  <si>
    <t>Atragerea  cetatenilor  catre mijloace de transport  electrice (autoturisme electrice)</t>
  </si>
  <si>
    <t>Reducerea poluarii si dezvoltarea infrastructurii  electrice</t>
  </si>
  <si>
    <t>Modernizarea  si    reabilitarea  parcarilor  intermodale   in  mun. Bailesti</t>
  </si>
  <si>
    <t xml:space="preserve">Eficientizarea  traficului   rutier  si implicit     creșterea    mobilității  persoanelor  </t>
  </si>
  <si>
    <t>SIDU, PMUD, DALI</t>
  </si>
  <si>
    <t>Creşterea mobilităţii în oraşul Corabia prin extinderea infrastructurii pentru biciclete şi pietoni</t>
  </si>
  <si>
    <t>Extinderea pistelor de biciclete care să facă legătura între oraş si cartierele limitrofe ;
Crearea de trasee pentru pietoni care să facă legătura între oraş si cartierele
limitrofe</t>
  </si>
  <si>
    <t>Îmbunătăţirea mobilităţii urbane, punând accent pe stimularea  utilizării modurilor nemotorizate de transport
Reducea utilizării autoturismelor şi a emisiilor de echivalent CO2 ;
Creşterea siguranţei şi confortabilităţii transportului nemotorizat şi încurajarea persoanelor care doresc să utilizeze acest mijloc de transport nemotorizat
(mersul pe jos)</t>
  </si>
  <si>
    <t>Dezvoltarea infrastructurii pentru biciclete și pietoni</t>
  </si>
  <si>
    <t xml:space="preserve">Reabilitarea trotuarelor existente și Amenajarea de piste pentru biciclete </t>
  </si>
  <si>
    <t>Susținerea mobilității urbane sustenabile.</t>
  </si>
  <si>
    <t>Achiziția de mijloace de transport, dezvoltarea , extinderea și modernizarea infrastructurii  necesare pentru o utilizare conformă a transportului public</t>
  </si>
  <si>
    <t>modernizarea și extinderea căilor de rulare existente;
construirea stațiilor de autobuz și a terminalelor pentru mijloacele de transport în comun;
investiții în infrastructura pentru biciclete și pietoni, sisteme de închiriere biciclete;
realizarea de parcări, inclusiv parcări supraetajate, sisteme de tip park and ride.I99</t>
  </si>
  <si>
    <t xml:space="preserve"> Orașul Călimănești este împărțit în șase localități componente, fiind necesară realizarea unui acces facil și rapid între acestea și centrul localității, către punctele de interes turistic  de pe raza orașului, către locul de muncă etc.</t>
  </si>
  <si>
    <t>Dezvoltarea și promovarea mobilității urbane sustenabile în orașul Dăbuleni, jud. Dolj</t>
  </si>
  <si>
    <t>investiții în infrastructură pentru biciclete și pietoni, sisteme de închiriere biciclete, etc;
- construirea/ modernizarea/ reabilitarea infrastructurii rutiere (pe coridoarele deservite de transportul public);
- construirea infrastructură necesară transportului electric (inclusiv stații de alimentare a autobuzelor electrice);
- crearea/modernizarea traseelor pentru pietoni</t>
  </si>
  <si>
    <t>Necesitatea construirii/modernizării/reabilitării  infrastructurii pentru biciclete și pietoni, precum și a infrastructurii rutiere pentru populația din orașul Dăbuleni</t>
  </si>
  <si>
    <t>Reducerea emisiilor de carbon prin infiintarea serviciului public de transport persoane si reabilitarea infrastructurii aferente, achizitia mijloacelor de transport microbuze pentru transportul elevilor</t>
  </si>
  <si>
    <t>Amenajare de parcari colective in cartierele Craiovita Noua, 1 Mai, Valea Rosie, zona Stefan cel Mare, zona centrala, zona Piata Veche</t>
  </si>
  <si>
    <t xml:space="preserve">Amenajare pasaje pietonale subterane in cart. 1Mai, zona spital de urgenta, zona Parcului Nicolae Romanescu
</t>
  </si>
  <si>
    <t>Realizarea de Parcari supraetajate in cartierele de blocuri</t>
  </si>
  <si>
    <t>Realizarea unei traversări rutiere denivelate și a unei pasarele pietonale la intersecția străzii Calea București cu bulevardul Carol I</t>
  </si>
  <si>
    <t>Realizarea unei traversări rutiere denivelate la intersecția străzii Calea București cu str. Sărarilor</t>
  </si>
  <si>
    <t>Reabilitarea infrastructurii rutiere pe coridorul de trasee de autobuze Vest - Centru – Sud, Nord – Sud, Centru – Sud</t>
  </si>
  <si>
    <t xml:space="preserve">Reabilitarea infrastructurii rutiere din zona de Nord Sud a Polului de creștere Craiova: Modernizare bv. Carol I, str. Al. Macedonski, str. Unirii, bv. N. Romanescu </t>
  </si>
  <si>
    <t>Amenajare Park+Ride in zona Calea Severinului, str. Caracal, pasaj Electroputere</t>
  </si>
  <si>
    <t>Extindere infrastructura de tramvai in cart. Craiovita Noua, cart. Sararilor si Aeroport</t>
  </si>
  <si>
    <t>Modificare trama stradala si modernizare strazi colectoare de trafic atat la nivelul zonei perimetrale centrale cat si in cartierele rezidentiale, in acest sens primordiala fiind realizarea unor inele perimetrale de circulatie fata de zona centrala</t>
  </si>
  <si>
    <t xml:space="preserve">Sisteme inteligente de informare calatori </t>
  </si>
  <si>
    <t>Modernizarea statiilor de transport public din municipiul Craiova</t>
  </si>
  <si>
    <t>Amenajare de puncte intermodale in relatie cu reteau de tramvai si cu reteau de autobuze rapide</t>
  </si>
  <si>
    <t>Amenajarea unui nou terminal de calatori in zona de sud a municipiului Craiova</t>
  </si>
  <si>
    <t>Achizitie mijloace de transport care sa asigure un transport public la nivelul cerintelor de mobilitate pentru municipiul Craiova, respectiv achizitia a 32 autobuze</t>
  </si>
  <si>
    <t>Infiintarea unui tren urban care sa deserveasca zona metropolitan Craiova</t>
  </si>
  <si>
    <t>Extinderea Centrului De Control Si Management trafic; Centrul de control si management al traficului trebuie sa detina un numar cat mai mare de camere video amplasate atat in zona intersectiilor, cat si in principalele puncte strategice ale orasului, iar toate aceste informatii vor fi observate si monitorizate in timp real in cadrul centrului</t>
  </si>
  <si>
    <t xml:space="preserve">Implementarea unui sistem de bike-sharing
</t>
  </si>
  <si>
    <t>Sistem monitorizare trafic si eliminare congestii; implementarea unui sistem care sa utilizeze senzorii de congestie pentru a devia vehiculele pe trasee mai putin aglomerate in vederea reducerii timpului petrecut in trafic</t>
  </si>
  <si>
    <t>Aplicatii on-line pentru transportul public in comun- aplicatii care permit plata       online a biletelor, gasirea mijloacelor de transport online, consultarea orelor si rutelor in timp real si plata biletelor prin SMS</t>
  </si>
  <si>
    <t>Aplicatie online accesibila pentru gestionarea parcarilor si fluidizarea traficului din municipiul Craiova</t>
  </si>
  <si>
    <t>Aplicatia gratuita pentru mobil prin intermediul careia cetatenii pot reclama autoritatilor locale diverse probleme din oras. Problemele ce pot fi sesizate sunt: gropi in carosabil, ambuteiaje in trafic, masini parcate neregulamentar, semafoare defecte, etc. Aplicatie gratuita ce poate fi descarcata pe dispozitivele de tip smartphone care folosesc sistemele de operare Android sau iOS.</t>
  </si>
  <si>
    <t>Parcare multietajată str. Plevnei-Piața centrală</t>
  </si>
  <si>
    <t>Amenajare clădire multietajată pentru parcare automobile cu toate instalațiile specifice.</t>
  </si>
  <si>
    <t>S.F</t>
  </si>
  <si>
    <t>Parcare subterană zona centrului civic</t>
  </si>
  <si>
    <t>Amenajare parcare subterană și refacerea pavimentului</t>
  </si>
  <si>
    <t>Parcare subterană Parcul N. D. Miloșescu</t>
  </si>
  <si>
    <t xml:space="preserve">Amenajare parcare subterană și refacerea spațiilor </t>
  </si>
  <si>
    <t>Pasaj și  parcare subterană Bd. Gheorghe Magheru- zona protejată a Ansamblului Monumental Calea Eroilor</t>
  </si>
  <si>
    <t>Amenajare pasaj și parcare subterană și refacerea spațiilor adiacente</t>
  </si>
  <si>
    <t>S.F +P.T</t>
  </si>
  <si>
    <t>Parcare subterană str. Al. Vlahuță</t>
  </si>
  <si>
    <t>Amenajare  parcare subterană și modernizarea spațiilor adiacente</t>
  </si>
  <si>
    <t>Amenajări parcări tip Park-Ride</t>
  </si>
  <si>
    <t xml:space="preserve">Amenajare infrastructură și suprastructură parcări </t>
  </si>
  <si>
    <t>Pasaj CF str. 9 Mai</t>
  </si>
  <si>
    <t>Se realizează un pasaj subteran C. F. pentru fluidizarea traficului rutier în zona de sud</t>
  </si>
  <si>
    <t>Reamenajare Trotuare, crearea de noi spatii verzi, montare elemente de mobilier urban (foisoare, pergole, grilaje)</t>
  </si>
  <si>
    <t>Amenajare pistă pentru bicicliști</t>
  </si>
  <si>
    <t>Achizitie microbuze pentru transportul elevilor</t>
  </si>
  <si>
    <t>Realizare infrastructura pentru transport electric inclusiv statii de alimentare auto electrice</t>
  </si>
  <si>
    <t>Digitalizare transport urban  si sistematizare intersectii</t>
  </si>
  <si>
    <t>Reinnoirea parcului de transport public de persoane prin achizitionarea de noi autobuze electrice, crearea de noi staţii de alimentare a automobilelor electrice si extinderea sistemului de prioritizare a transportului public si a sistemului de e-ticketing</t>
  </si>
  <si>
    <t xml:space="preserve">achizitionarea de autobuze electrice;
crearea de noi statii de incarcare pentru autobuzele electrice achizitionate
achizitionarea si montarea de automate de e-tiketing 
</t>
  </si>
  <si>
    <t>Reabilitarea statiilor de transport existente si crearea de noi statii de transport in Mun. Drobeta Turnu Severin</t>
  </si>
  <si>
    <t>Reabilitarea statiilor de transport existente si crearea de noi statii de transport</t>
  </si>
  <si>
    <t>Extinderea si modernizarea infrastructurii necesare pentru o utilizare eficienta a transportului public</t>
  </si>
  <si>
    <t>Realizarea de noi parcari</t>
  </si>
  <si>
    <t>Crearea de noi parcari</t>
  </si>
  <si>
    <t>Modernizarea traseelor pentru pietoni</t>
  </si>
  <si>
    <t>Infiintarea de zone pietonale, inclusiv construirea a 3 poduri peste raulOlanesti dedicate exclusiv pietonilor si biciclistilor</t>
  </si>
  <si>
    <t>Valorificarea malurilor Oltului si Olanestiului prin crearea de promenade (lungime totala=15 km), inclusiv construirea a 3 poduri peste raul Olanesti dedicate exclusiv pietonilor si biciclistilor</t>
  </si>
  <si>
    <t>Definitivarea unei rețele de piste pentru biciclete la nivelul municipiului</t>
  </si>
  <si>
    <t>Construirea de piste de biciclete pentru crearea unei retelefunctionale, interconectate</t>
  </si>
  <si>
    <t>PT elaborat</t>
  </si>
  <si>
    <t>Construirea de parcări pentru biciclete și crearea de puncte pentru închirierea bicicletelor</t>
  </si>
  <si>
    <t>Construirea a 8 parcari pentru biciclete și crearea a 5 centre pentru inchirierea bicicletelor</t>
  </si>
  <si>
    <t>Construirea de parcari
„park&amp;ride” pe principalele penetratii in oras</t>
  </si>
  <si>
    <t>Construirea unui terminal intermodal in zona Garii Centrale</t>
  </si>
  <si>
    <t>Crearea unui nod intermodal care sa conecteze serviciile de transport public, feroviar si rutier (national, regional, judetean si local)</t>
  </si>
  <si>
    <t>Introducerea sistemului de transport electric</t>
  </si>
  <si>
    <t>Achizitia de autobuze electrice pentru serviciul de transport public local. Construirea unui depou dotat cu o statie de alimentare pentru aceste mijloace de transport</t>
  </si>
  <si>
    <t>Construirea a 2 autobaze in zona de nord a orasului, respectiv in cartierul Ostroveni pentru reducerea parcursurilor zero pentru autobuzele retrase la orele de final de varf de trafic</t>
  </si>
  <si>
    <t>Construirea a 2 autobaze in zona de nord a orasului, respectiv in cartierul Ostroveni, pentru reducerea consumurilor de resurse in transportul public - deplasari „in gol” la inceperea si terminarea programului de circulatie al autobuzelor</t>
  </si>
  <si>
    <t>3;4</t>
  </si>
  <si>
    <t>Modernizarea sistemului centralizat de încălzire din Municipiul Motru</t>
  </si>
  <si>
    <t>Modernizarea rețelelor termice 
Implementarea tehnologiilor moderne 
Implementarea de sisteme de management (măsurare, control și automatizare)</t>
  </si>
  <si>
    <t>Proiect identificat, urmeaza sa fie inclus in SDL 2021-2027- fara documente suport 
Este inclus in Masterplanul privind alimentarea cu energie termica a consumatorilor din Municipiul Motru</t>
  </si>
  <si>
    <t>Îmbunătățirea efeicienței energetice în domeniul încălzirii centralizate</t>
  </si>
  <si>
    <t>Modernizarea /extinderea  retele termice primare si secundare  din sistemele de alimentare cu energie termică, inclusiv a punctelor termice si implementarea de Sisteme  de Management</t>
  </si>
  <si>
    <t>Reabilitare/ inlocuire tronsoane vechi si/sau degradate ale conductelor de transport si distributie a agentului termic cu conducte preizolate noi. Achizitionarea/Instalarea unei pompe de caldura apa –apa de cca.1MW</t>
  </si>
  <si>
    <t>Asigurarea  confortului  termic  in locuintele  din  orasul  Calimanesti. Vechimea  mare a sistemului de  incalzire cu energie  termica folosind apa geotermală, tronsoane realizate cu alte tevi in afara de tevi preizolate precum si a celor preizolate cu vechime de aprox.20 ani sau mai mare (lungime totala aprox.=7.250m). Asigurarea  unui sistem de managemet performant.</t>
  </si>
  <si>
    <t>Valorificarea gazelor asociate pentru productia de energie electrica si termica</t>
  </si>
  <si>
    <t>Realizarea  unei instalatii de cogenerare prin  colectarea gazelor evacuate  de  la degazoarele sondelor de  apa geotermala care  contin metan</t>
  </si>
  <si>
    <t>Apele  geotermale din  sondele aflate pe  raza orasului Calimanesti contin gaze  naturale  care  pot  fi folosite  la producerea  de  energie  electrica.</t>
  </si>
  <si>
    <t>Dezvoltarea sistemului  termoficaare urbană prin cresterea eficientei energetice  a gradului  de utilizare a energiilor regenerabile si reducerea  emisiilor  în atmosferă. Realizarea unei centrale electrice în cogenerare  de înaltă eficientă, pe gaze naturale    în   incinta CET Govora</t>
  </si>
  <si>
    <t>Modernizarea si extinderea sistemului de incalzire centralizata a orasului</t>
  </si>
  <si>
    <t>-Modernizarea si extinderea rețelelor termice primare şi secundare din sistemele de alimentare cu energie termică, inclusiv a punctelor termice</t>
  </si>
  <si>
    <t>4;1</t>
  </si>
  <si>
    <t>Imbunatatirea infrastructurii  de transport   varianta de ocolire Drum  Judetean  cu o lungime de 5,7 Km</t>
  </si>
  <si>
    <t>Creșterea   vitezei  de  deplasare  și fludizarea traficului, reducerea nivelului de  poluare, reducerea accidentelor   și  creșterea siguranței circulației</t>
  </si>
  <si>
    <t xml:space="preserve">Creșterea mobilității mărfurilor și persoanelor în municipiul Băilești                                          </t>
  </si>
  <si>
    <t xml:space="preserve">Realizarea  centurii de est cu o lungime  de 3,2 Km </t>
  </si>
  <si>
    <t>Realizarea  centurii de vest cu o lungime  de 3,8 Km</t>
  </si>
  <si>
    <t>Construcţia centurii ocolit oare a oraşului Corabia</t>
  </si>
  <si>
    <t>Realizarea centurii ocolitoare a oraşului</t>
  </si>
  <si>
    <t>Reducerea traficului greu din interiorul oraşului;
Reducerea nivelului de zgomot</t>
  </si>
  <si>
    <t>Asfaltare (modernizare) DC47 Ticleni-Aninoasa</t>
  </si>
  <si>
    <t xml:space="preserve">5 km de asfaltat
10 km şanţuri dalate
20 podeţe 
1 pod  </t>
  </si>
  <si>
    <t>SF</t>
  </si>
  <si>
    <t>realizează joncțiunea cu DJ 675, care asigură tranzitul către DE 79  și DN 67, precum și către nodurile de cale ferată din zonă (Municipiul Târgu-Jiu, Orașul Tg-Cărbunești și Orașul Rovinari).J101</t>
  </si>
  <si>
    <t>Dezvoltarea unei mobilități locale durabile, reziliente în fața schimbărilor climatice, în orașul Dăbuleni, jud. Dolj</t>
  </si>
  <si>
    <t>configurarea/reconfigurarea infrastructurii rutiere pe străzile urbane;
realizarea de pasaje subterane/supraterane</t>
  </si>
  <si>
    <t>Nevoia de reconstruire și îmbunătățire a drumurilor locale prin configurarea/reconfigurarea infrastructurii rutiere și realizarea de pasaje subterane/supraterane</t>
  </si>
  <si>
    <t>Centuri ocolitoare</t>
  </si>
  <si>
    <t>Modernizarea drumului judetean DJ 641, tronsonul cuprins intre limita judetului Olt (km. 15+000) si intersectia cu DJ 643 F (km 51+994)</t>
  </si>
  <si>
    <t>Modernizare 36,994 km</t>
  </si>
  <si>
    <t>Lansare procedura achiztie documentatie tehnica</t>
  </si>
  <si>
    <t>Dezvoltarea mobilitatii regionale: prin DJ 643 F se face legatura cu Drumul Express Craiova Pitesti</t>
  </si>
  <si>
    <t>Modernizarea drumului judetean DJ 641, tronsonul cuprins intre intersectia cu DJ 643 F (km 51+994) si km 71+987</t>
  </si>
  <si>
    <t>Modernizare 19,993 km</t>
  </si>
  <si>
    <t>Lansare procedura achizitie documentatie tehnica</t>
  </si>
  <si>
    <t>Modernizare DJ 606 A 
Breasta (DJ 606) –Limita Jud. Mehedinţi km 0+000-km 43+266</t>
  </si>
  <si>
    <t>Modernizare 43,266</t>
  </si>
  <si>
    <t>Modernizarea DJ 552 A
DJ 552 (Bucovat) – Catane (DN 55A) km 0+000– km 56+650</t>
  </si>
  <si>
    <t>Modernizare56,650 km</t>
  </si>
  <si>
    <t>Modernizarea drumului judetean DJ 605 A Filiasi (DN6) – Melinesti (DN 6B) – limita judetul Gorj</t>
  </si>
  <si>
    <t>Modernizare</t>
  </si>
  <si>
    <t>Modernizare infrastructură rutieră de interes județean pe DJ  662,  cu originea în DN 66, ce străbate localitățile Capu Dealului-Gilort-Pârâu-Groșerea-Aninoasa-Bibești-Andreești-Vladimir-Totea-ToteA de Hurezani-Hurezani,  până în DN 6B, județul Gorj</t>
  </si>
  <si>
    <t>•	Studiu de fezabilitate
•	Expertize tehnice (drum, poduri, alunecări de teren)
•	Studiu topografic
•	Studiu geotehnic
•	Studiu hidrologic
•	Studiu de trafic
•	Documentații tehnice necesare în vederea obținerii avizelor/acordurilor prevăzute în C.U.
•	Proiectul pentru autorizarea executării lucrărilor de construire
•	Proiectul de organizare a execuției lucrărilor
•	Proiect tehnic de execuție
•	Execuție lucrări
•	urmărirea execuției lucrărilor prin diriginți de șantier atestați; 
•	Promovare și vizibilitate
•	Audit financiar</t>
  </si>
  <si>
    <t>DALI, expertiză tehnică drum și poduri, studiu geotehnic, studiu topografic</t>
  </si>
  <si>
    <t>•	Dezvoltarea unei mobilități locale și regionale durabile;
•	Îmbunătoțirea accesului la rețeaua TEN-T și a mobilității transfrontaliere;</t>
  </si>
  <si>
    <t>Modernizare infrastructură rutieră de interes județean pe DJ 663A, km 0+000 – 12+364 și DJ 674A, km 17+892 – km 26+420, județul Gorj</t>
  </si>
  <si>
    <t>Modernizare infrastructură rutieră de interes județean pe DJ 605A, km 36+757 – km 54+367 și DJ 605B, km 0+000 – km 21+476, județul Gorj</t>
  </si>
  <si>
    <t>Modernizare infrastructură rutieră de interes județean pe DJ 663, cu originea în DN 66, ce străbate localitățile Cârbești, Dâmbova, Tâlvești, Urechești, Văcarea, Dănești, Baza, Ungureni, Budieni, Copăcioasa, până în DN 67, județul Gorj</t>
  </si>
  <si>
    <t>Modernizare infrastructură rutieră de interes județean pe DJ 665C, cu originea în DJ 665, ce străbate localitățile Crasna, Dumbrăveni, Buzești, Magherești, Hăiești, Mogoșani, Bobu, Blahnița de Jos, Pojogeni, până în DN67B</t>
  </si>
  <si>
    <t>Modernizare infrastructură rutieră de interes județean pe DJ 675A, cu originea în DN 67B, ce străbate localitățile Licurici, Pârâul Viu, Lihulești, Cionți, Pojaru , până în DJ 675C, Județul Gorj</t>
  </si>
  <si>
    <t>Modernizare DJ 676 Cerna (DJ 665) -Glavile (DJ 677A) -Voiculeasa - Olteanca- Chiriceşti - Lăpuşata (DJ 676) km 14+402-17+002 DJ 676 Cerna(DJ 665) -Rugetu - Slatioara -Mogeşti - Goruneşti -Stroeşti - PojogiCerna - Copăceni -Bondoci - Broşteni -Lăpuşata - Mijaţi Romaneşti - Roşiile -Nenciuleşti - Ţepeşti -Tetoiu - Gârlogani -Chirculeşti - lrimeşti(DJ 643)), km 0+000-74+450 şi DJ 676 BGlavile (DJ 677A) -Voiculeasa - Olteanca- Chiriceşti - Lăpuşata(DJ 676) km 14+402-17+002Rugetu - Slatioara -Mogeşti - Goruneşti -Stroeşti - Pojogi Cerna - Copăceni -Bondoci - Broşteni -Lăpuşata - Mijaţi -Romaneşti - Roşiile -Nenciuleşti - Ţepeşti -Tetoiu - Gârlogani -Chirculeşti - lrimeşti(DJ 643)), km 0+000-74+450 şi DJ 676 B</t>
  </si>
  <si>
    <t>Modernizare aproximativ 77 km</t>
  </si>
  <si>
    <t>DN 67 si DN I67B-DN 7(E81 TEN - TCore)</t>
  </si>
  <si>
    <t>Modernizare DJ 646 Băbeni (DN 64) -Băluţoaia - Mănăileşti- Genuneni - Foieşti -Dumbrăveşti - Foleştiide Sus - Tomşani -Costeşti - Mănăstirea Bistriţa - MănăstireaArnota, judetul Vâlcea</t>
  </si>
  <si>
    <t>Modernizarea a aproximativ 40 km drum</t>
  </si>
  <si>
    <t>Realizat studiul defezabilitate,urmează a se realiza proiectul tehnic</t>
  </si>
  <si>
    <t>DN 64 si DN
67</t>
  </si>
  <si>
    <t>Modernizare DJ 605A limită judeţ Gorj(DN 67B) - Livezi -Grădistea - Sinesti -Târgu Gânguleşti - Dealu Alunis -Berbesti -  Mateesti -Greci - Milostea  I    DN67, km. 55 + 000 - 89+ 538</t>
  </si>
  <si>
    <t>Modernizarea a 34,54km</t>
  </si>
  <si>
    <t>67B- DN 7 (E81 TEN - T CORE)</t>
  </si>
  <si>
    <t>Modernizare DJ 703F - Râmnicu Vâlcea -Fedelesoiu - Runcu -Valea Babei - limită judet Arges</t>
  </si>
  <si>
    <t>Modernizarea a 20,6km</t>
  </si>
  <si>
    <t>DN7 E81 TEN-T CORE</t>
  </si>
  <si>
    <t>4;2</t>
  </si>
  <si>
    <t>Modernizarea  si  reabilitarea  strazilor prioritare  transportului  public  local  in  mun. Bailesti cu o lungime de 4,2 Km.</t>
  </si>
  <si>
    <t>Creșterea   vitezei  de  deplasare, reducerea nivelului  de  poluare</t>
  </si>
  <si>
    <t>Realizarea pasajului suprateran cu o lungime de 1,2 Km</t>
  </si>
  <si>
    <t>Modernizare B-dul Gării, Str. Primăverii, Str. Mesteacănului, Str. Motrului (limita Str. Cuznețov) Mun. Motru</t>
  </si>
  <si>
    <t>Modernizare și reabilitare infrastructură rutieră – carosabil, parcări, trotuare, canalizare pluvială, sistem de iluminat stradal, spații verzi</t>
  </si>
  <si>
    <t>Proiect tehnic - necesită actualizare</t>
  </si>
  <si>
    <t>Creșterea calității vieții locuitorilor din zona modernizată.</t>
  </si>
  <si>
    <t>Modernizare Str. Magnoliilor, Aleea Zambilelor, Aleea Vișinului, Str. Tineretului</t>
  </si>
  <si>
    <t>Modernizare și reabilitare infrastructură rutieră – carosabil, parcări, trotuare, canalizare pluvială, rețea termficare, sistem de iluminat stradal, spații verzi</t>
  </si>
  <si>
    <t>Modernizare străzi urbane Cartier Sud-Vest din Municipiul Motru (Str. Salciei, Str. Kuznețov, Str. Parcului - prelungire, Str. Căminelor)</t>
  </si>
  <si>
    <t>Modernizare și reabilitare infrastructură rutieră – carosabil, trotuare, canalizare pluvială, sistem de iluminat stradal, spații verzi</t>
  </si>
  <si>
    <t>Reabilitare străzi urbane zona Vest din Municipiul Motru (Str. Stadionului, Str. Constantin Brâncusi, Str. Constantin Rădulescu Motru, Str. Poarta Sărutului, Str. Panduri, Aleea Cerveniei)</t>
  </si>
  <si>
    <t>Modernizare străzi urbane zona de Sud a Municipiului Motru (Aleea Teilor-prelungire, Str. Lacului, Str. Dafinului, Str. Motrului - prelungire)</t>
  </si>
  <si>
    <t>Modernizare străzi din localități componente și apartinatoare Municipiului Motru – Horăști,  Leurda (Strada Principala – Horaști, Ulița Scoarța Horăști, Strada Salcâmilor- Horăști, Strada Leurdei, Strada Frasinului, Ulița Minei, Ulița Plopilor,Ulița Teilor, Ulița Nucilor, Ulița Bisericii, Ulița Perilor, Ulița Liliacului- Leurda)</t>
  </si>
  <si>
    <t xml:space="preserve">Modernizare infrastructură rutiera - carosabil, trotuare, canalizare pluviala, iluminat public, spații verzi </t>
  </si>
  <si>
    <t>Modernizare străzi din localități componente și aparținătoare Municipiului Motru – Ploștina, Roșiuta, Dealu Pomilor (Strada Brânduselor, Strada Salcâmilor, Strada Gorunului, Ulița Teilor, Ulița Macului, Ulița Fagului, Ulița Macesului, Ulița Iasomiei, Ulița Pinului, Ulița Castanului, Ulița Bisericii, Ulița Alunului – Ploștina, Ulița Cimitirului – Roșiuța, Ulița Pomilor – Dealu Pomilor)</t>
  </si>
  <si>
    <t>Reconfigurare infrastructura rutiera str. C. Brancoveanu –Drumul Merilor</t>
  </si>
  <si>
    <t>Reconfigurarea strazilor C. Brancoveanu, Drumul Merilor  si realizarea unei  trame  stradale moderne si utile.</t>
  </si>
  <si>
    <t>Solicitarea  de  realizare de  constructii de locuinte si case  de  vacante.</t>
  </si>
  <si>
    <t xml:space="preserve"> Pasaje  subterane Calea lui Traian, N.Basarab</t>
  </si>
  <si>
    <t>Realizarea  de pasaje subterane  pentru  traversarea drumului național DN 7 - Calea lui Traian si DN 7 CC – str. N. Basarab</t>
  </si>
  <si>
    <t xml:space="preserve">Stațiunea Călimănești – Căciulata se  află amplasată pe  DN 7, drum tranzitat  de  foarte  multe  autovehicule. Numărul turistilor  aflati în stațiune  este  foarte  mare,respectiv in anul 2018 au  fost  prezenți  peste 165.000 turisti. Avand  în  vedere  cele susmenționate la trecerile  de  pietoni  aflate  în  zona complex  hotelier  Cozia, zona Căciulata  și intersecția  str. Calea  lui  Traian  cu  str. Pieței și str. Tudor  Vladimirescu circulația  se  blochează astfel  că tranzitarea  orașului  Călimănești  se face  în periadele  aglomerate foarte  greoi , într-o perioada  de  timp  foarte  mare.
</t>
  </si>
  <si>
    <t>Realizarea de pasaje supraterane</t>
  </si>
  <si>
    <t>Reabilitarea străzilor aferente coridorului deservit de transportul public în comun prin troleibuz</t>
  </si>
  <si>
    <t>Frezarea straturilor existente de asfalt, preluarea denivelărilor și  așternerea straturilor noi, reabilitare trotuare existente prin  înlocuirea bordurilor , așternere strat nou asfalt</t>
  </si>
  <si>
    <t xml:space="preserve">Modernizarea  străzilor din cartierul Narciselor  </t>
  </si>
  <si>
    <t>Pentru străzile asfaltate existente activitățile sunt : Frezarea straturilor existente de asfalt, preluarea denivelărilor și  asternerea straturilor noi, reabilitare trotuare existente prin  inlocuirea bordurilor, asternere strat nou asfalt. Pentru strazile neasfaltate activitățile sunt:introducerea utilităților, amenajarea straturilor de fundare atât pentru stradă, căt și pentru trotuare așternerea straturilor asfaltice</t>
  </si>
  <si>
    <t>Îmbunătățirea atractivității și siguranței deplasărilor pietonale adiacente coridorului străzii Unirii</t>
  </si>
  <si>
    <t>Realizarea a trei pasaje subterane pietonale in cele trei intersecții ale străzii Unirii</t>
  </si>
  <si>
    <t xml:space="preserve">S.F </t>
  </si>
  <si>
    <t>Amenajare infrastructură rutieră cartier Narciselor</t>
  </si>
  <si>
    <t>Introducerea utilităților, amenajarea straturilor de fundare atât pentru stradă, căt și pentru trotuare așternerea straturilor asfaltice</t>
  </si>
  <si>
    <t>Modernizare străzi municipiul Târgu Jiu</t>
  </si>
  <si>
    <t>Introducerea utilităților, amenajarea straturilor de fundare atât pentru stradă , căt și pentru trotuare așternerea straturilor asfaltice</t>
  </si>
  <si>
    <t>Reabilitare străzi municipiul Târgu Jiu</t>
  </si>
  <si>
    <t>Frezarea straturilor existente de asfalt, preluarea denivelărilor și  asternerea straturilor noi, reabilitare trotuare existente prin  inlocuirea bordurilor, asternere strat nou asfalt.</t>
  </si>
  <si>
    <t>Pod peste Râul Jiu, zona de sud</t>
  </si>
  <si>
    <t xml:space="preserve">Amenajarea unui pod peste râul Jiu în zona de sud a orașului nou dezvoltată </t>
  </si>
  <si>
    <t xml:space="preserve">Reabilitare drumuri centură </t>
  </si>
  <si>
    <t>Frezarea straturilor existente de asfalt, preluarea denivelărilor și  asternerea straturilor noi,</t>
  </si>
  <si>
    <t>Extindere transport public în comun prin troleibus</t>
  </si>
  <si>
    <t xml:space="preserve">Extindere infrastructură și suprastructură sistem de transport prin troleibus </t>
  </si>
  <si>
    <t>Arteră de legătură între str. Matei Basarab și str. Republicii inclusiv pasaj de traversare a căii ferate</t>
  </si>
  <si>
    <t>Arteră de legătură între Calea lui Traian și str. Aurelian Sacerdoțeanu inclusiv pasaj de traversare a căii ferate</t>
  </si>
  <si>
    <t>Modernizare retele stradale cartiere periferice (ex.: Colonie Nuci, Troianu, Cazanesti, Stolniceni, Poienari, Aranghel, Buda, Goranu, Copacelu, etc.)</t>
  </si>
  <si>
    <t>5;1</t>
  </si>
  <si>
    <t>Imbunatatirea infrastruc-turii   educationale  (construire,modernizare scoli,dotare,echipamente-soft) in  mun. Bailesti</t>
  </si>
  <si>
    <t>Dezvoltarea   si modernizarea infrastructurii  educationale</t>
  </si>
  <si>
    <t>Atragerea elevilor catre educatie prin  dezvoltarea infrastructurii educationale</t>
  </si>
  <si>
    <t>Reabilitarea ,modernizarea şi echiparea Şcolii gimnaziale cu clasele I-VIII "Mihai Eminesc u" din oraşul Corabia</t>
  </si>
  <si>
    <t>Reabilitarea termică, modernizarea şi dotarea scolii;
Izolarea termică a faţadei - partea opacă şi partea vitrată ;
Termoizolarea planşeului peste ultimul nivel şi a planşeului peste subsol;
Lucrări de reabilitare şi modernizare termică a sistemului de încălzire şi de furnizare a apei calde ;
Lucrări de reabilitarea/ modernizare a instalaţiei de iluminat si a instalaţiei electrice;</t>
  </si>
  <si>
    <t>Îmbunătăţirea infrastructurii de învăţământ;
Creşterea calităţii condiţiilor de învăţământ;
Reducerea consumului de energie termică şi electrică</t>
  </si>
  <si>
    <t>Reabilitarea ,modernizarea şi echiparea Şcolii cu clasele I-VIII " Dumitru Buzdun" din oraşul Corabia</t>
  </si>
  <si>
    <t>Reabilitarea termică, modernizarea şi dotarea scolii;
Izolarea termică a faţadei -partea opacă şi partea vitrată;
Termoizolarea planşeului peste ultimul nivel şi a planşeului peste subsol;
Lucrări de reabilitare şi modernizare termică a sistemu lui de încălzire şi de furnizare a apei calde;
Lucrări de reabilitarea /modernizarea instalaţiei de iluminat si a instalaţiei electrice</t>
  </si>
  <si>
    <t>Îmbunătăţirea infrastructurii de învăţământ ;
Creşterea calităţii condiţiilor de învăţământ - Reducerea consumului de energie termică şi electrică</t>
  </si>
  <si>
    <t>Reabilitare și modernizare parc orășenesc</t>
  </si>
  <si>
    <t>Construire grădiniță în orașul Segarcea, județul Dolj</t>
  </si>
  <si>
    <t>Modernizare și extindere clădire Liceu Tehnologic “Horia Vintilă”</t>
  </si>
  <si>
    <t>Înființare centru de agrement</t>
  </si>
  <si>
    <t>Reabilitare și modernizare Grădinița cu program prelungit nr.1 din municipiul Caracal</t>
  </si>
  <si>
    <t>* reabilitare și modernizare corpuri de clădiri existente
* extindere spații noi
* dotări specifice</t>
  </si>
  <si>
    <t>Documentație de Avizare a Lucrărilor de Intervenție / Studiu geotehnic / Studiu istoric / Documente de proprietate / Expertiză tehnică / Certificat de urbanism</t>
  </si>
  <si>
    <t>Construire bazin de înot acoperit</t>
  </si>
  <si>
    <t xml:space="preserve">Realizarea construcție nouă cu o structură modernă, cu capacitate, nivel de confort și dotare competitive </t>
  </si>
  <si>
    <t>Îmbunătățirea infrastructurii de agrement.</t>
  </si>
  <si>
    <t>Reabilitare, Modernizare si Echipare Colegiul National George Cosbuc Motru</t>
  </si>
  <si>
    <t>Modernizarea spațiilor de învățământ și dotarea cu echipamente moderne.</t>
  </si>
  <si>
    <t>Îmbunătățirea infrastructurii educaționale.</t>
  </si>
  <si>
    <t>Reabilitare, Modernizare si Echipare Scoala Generala Nr. 1 Motru</t>
  </si>
  <si>
    <t>Reabilitare, Modernizare si Echipare Scoala Generala Nr. 2 Motru</t>
  </si>
  <si>
    <t>Dotare Atelier Școală și realizare Cabinet Fonic pentru învățământ dual, învățământ profesional, tehnic și educația adulților- Liceul Tehnologic de Turism Călimănești</t>
  </si>
  <si>
    <t>dotarea Atelierului Școală cu utilaje și accesorii specifice activităților de bucătărie, cofetărie, patiserie;
realizarea unui Cabinet fonic  cu toate dotările corespunzătoare pentru învățarea limbilor străine de circulație internațională(engleză, franceză, germană, spaniolă, italiană).G103</t>
  </si>
  <si>
    <t>Dezvoltarea accentuată a turismului presupune adaptarea la nivelul pieței turistice atât pentru personalul angrenat în activitatea de producție (bucătărie, cofetărie, patiserie) cât și pentru activitatea de front- office (ospătar, recepționer).</t>
  </si>
  <si>
    <t>Îmbunătățirea infrastructurii educaționale în orașul Dăbuleni, județul Dolj</t>
  </si>
  <si>
    <t>construire/reabilitare/modernizare/extindere/echipare pentru nivel antepreșcolar și preșcolar, învățământ primar, secundar, terțiar
- construire/reabilitare/dotare centre de educație și formare profesională, inclusiv pentru accesibilitatea elevilor cu dizabilități  (sistem de educație incluzivă)</t>
  </si>
  <si>
    <t>necesitatea îmbunătățirii accesului la servicii de calitate și favorabile incluziunii în educație, formare și învățarea pe tot parcursul vieți prin dezvoltarea infrastructurii
necesitatea creșterii numărului de copii care să beneficieze de utilizarea infrastructurilor pentru îngrijirea copilului și a infrastructurilor din domeniul învățământului</t>
  </si>
  <si>
    <t>Modernizarea si dotarea Liceului Tehnologic Special Beethoven (invatamant special), Craiova</t>
  </si>
  <si>
    <t>Lucrari modernizare si dotare</t>
  </si>
  <si>
    <t>Modernizarea, reabilitarea si dotarea (invatamant special) Scolii Speciale Sf. Mina</t>
  </si>
  <si>
    <t>Modernizarea, reabilitarea si dotarea (invatamant special) Scolii Gimnaziale Speciale Sf. Vasile</t>
  </si>
  <si>
    <t>Judetul Valcea in parteneriat cu ISJ Valcea</t>
  </si>
  <si>
    <t>Cyber Smart Academy-Digitizarea in educatie</t>
  </si>
  <si>
    <t>Nu a fost realizat niciun stadiu pana in prezent</t>
  </si>
  <si>
    <t>Realizarea si dotarea unui centru digital pentru educatie</t>
  </si>
  <si>
    <t>Judetul Valcea</t>
  </si>
  <si>
    <t>Centrul de pregătire a competenţelor profesionale</t>
  </si>
  <si>
    <t xml:space="preserve">Centrul 	social
multifunctional - zona Troianu	</t>
  </si>
  <si>
    <t>Dezvoltarea învătământului profesional în vederea incluziunii pe piaţa muncii pnn stabilirea unui parteneriat	între şcolile profesionale şi operatorii economici</t>
  </si>
  <si>
    <t>Cresa nr. 1 – str. Oltet nr. 5, Cresa nr. 4 – str. Ion Tuculescu nr. 4, Cresa nr. 6 – Aleea Ghetisoarei, bl. 165A, Cresa nr. 7 – str. Stefan Velovan, Cresa nr. 9 – str. Dimitrie Gerota nr. 22, Cresa nr. 2 - Str. Col. Scarlat Demetriade nr.10</t>
  </si>
  <si>
    <t>Gradinita Pinocchio – str. Stefan Velovan, Gradinita Nicolae Romanescu – str. Dimitrie Gerota nr. 22, Gradinita Mihai Eminescu – str. Ion Tuculescu nr. 4, Gradinita Voiniceii - Str. Col. Scarlat Demetriade nr.10, Gradinita Castelul Fermecat - Str. Electroputere nr.21, Gradinita Casuta Fermecata - Str. Principatele nr.1 si Str.Bethoveen nr.5, Gradinita Traian Demetrescu - Strada Traian Demetrescu 18, Gradinita Traian Demetrescu – Structura Gradinita „Sf. Stelian” - Strada Câmpia Islaz 37, Gradinita Floarea Soarelui - Str. Nicolae Coculescu nr.20, Gradinita Sf. Ana - str. Crisului nr. 14, constructie noua str. Amaradia – in curtea Liceului Energetic</t>
  </si>
  <si>
    <t>Scoala Mihai Viteazul</t>
  </si>
  <si>
    <t>Liceul Tehnologic de Transporturi Auto - Bd Nicolae Romanescu nr. 99, Liceul Traian Vuia – Str. Rovinari nr. 1, Colegiul National Ec. Gh. Chitu – Str. Brestei nr. 10, Colegiul Tehnic Costin Nenitescu – Str. Pașcani nr. 9, Colegiul Stefan Odobleja – Str. Electroputere nr. 21, Liceul Tehnologic Transporturi Cai Ferate – Str. Constantin Brâncuși nr. 15, Liceul Tehnologic Auto – Bd. Decebal nr. 105, Colegiul Tehnic Energetic – Str. Amaradia nr. 59, Colegiul Tehnic Ion Mincu - Str. Henri Coandă nr.48, Liceul Matei Basarab – Str. Vasile Alecsandri nr.133, Colegiul Tehnic de Arte si Meserii Constantin Brancusi - Strada Constantin Brâncuși nr. 17</t>
  </si>
  <si>
    <t xml:space="preserve">Campus Școlar Bârsești  </t>
  </si>
  <si>
    <t>Finalizare lucrări și dotări</t>
  </si>
  <si>
    <t>Execuție</t>
  </si>
  <si>
    <t>Reabilitare, modernizare  clădiri și construire amfiteatru Colegiul Tehnic nr. 2</t>
  </si>
  <si>
    <t>Înlocuire tamplărie,înlocuire pardoseli, refaceri finisaje, dotări noi și construire amfiteatru.</t>
  </si>
  <si>
    <t>S.F.</t>
  </si>
  <si>
    <t>Reabilitare și modernizare cămine internat</t>
  </si>
  <si>
    <t>Înlocuire tamplărie,înlocuire pardoseli, refaceri finisaje, dotări noi</t>
  </si>
  <si>
    <t>Supraetajare Școala Gimnazială Gheorghe Tătărescu</t>
  </si>
  <si>
    <t>Extinderea prin supraetajare- suprastructură , finisaje și dotări</t>
  </si>
  <si>
    <t>Amenajare și dotare centre after- school</t>
  </si>
  <si>
    <t xml:space="preserve">Amenajare infrastructură,s uprastructură, finisaje și dotare </t>
  </si>
  <si>
    <t>Modernizarea si echiparea liceelor tehnice</t>
  </si>
  <si>
    <t>modernizarea laboratorului; dotarea cu echipamente IT</t>
  </si>
  <si>
    <t>Centru de zi (after school), inclusiv pentru copiii defavorizati/dizabilitati</t>
  </si>
  <si>
    <t>infiintare centru de zi pentru copii; activitati after school pentru copiii din medii defavorizate</t>
  </si>
  <si>
    <t>Cresterea calitatii serviciilor sociale si asigurarea educatiei timpurii in municipiul Drobeta Turnu Severin prin constructie si dotare cresa zona ANL (Sala Polivalenta)</t>
  </si>
  <si>
    <t>Construriea unei cladirii - cresa, la sandarde europene;  Dotarea cresei cu echipamente sanitare, de bucatarie, didactice , informatice, mobilier</t>
  </si>
  <si>
    <t>Studiu de fezabilitate existent</t>
  </si>
  <si>
    <t>Cresterea calitatii serviciilor sociale si asigurarea educatiei timpurii in municipiul Drobeta Turnu Severin prin constructie si dotare cresa zona Parcul Tineretului</t>
  </si>
  <si>
    <t>Construirea unei cladiri – cresa, la sandarde europene;  Dotarea cresei cu echipamente sanitare, de bucatarie, didactice , informatice, mobilier</t>
  </si>
  <si>
    <t>Constructie noi crese</t>
  </si>
  <si>
    <t xml:space="preserve">Reabilitare, modernizare si echipare cinematograf Portile de Fier </t>
  </si>
  <si>
    <t>- reabilitarea, modernizarea si echiparea cinematografului Portile de Fier</t>
  </si>
  <si>
    <t>Reabilitarea, modernizarea si echiparea infrastructurii educationale la Scoala gimnaziala „Constantin Negreanu”</t>
  </si>
  <si>
    <t>Reabilitarea si modernizarea Scolii gimnaziale Constantin Negreanu presupune renovarea cladirii, precum si achiziþionarea de dotari si echipamente tehnice.</t>
  </si>
  <si>
    <t>Reabilitarea,modernizarea si echiparea infrastructurii educaționale-Școala generală nr.6</t>
  </si>
  <si>
    <t>Scăderea costurilor de întreținere a imobilului, îmbunătățirea eficienței energetice a clădirii, creșterea nivelului de dotare al unității de învățământ, creșterea accesului la informație pentru elevii acestei unități de învățământ.</t>
  </si>
  <si>
    <t>DALI existent, proiect idetificat in SIDU</t>
  </si>
  <si>
    <t>Construcție grădinițe noi</t>
  </si>
  <si>
    <t>O infrastructura educațională pentru învățământul preșcolar nouă, respectiv clădirea grădiniței aferente Scolii nr.5. Construcția nouă va avea o suprafață desfășurată de 874,3 mp, un regim de înălțime P+1E, cu o capacitate de gazduire a 60 de copii.</t>
  </si>
  <si>
    <t xml:space="preserve">Memoriu SF realizat Expertiza Tehnica
Studiu energetic
Studiu topo
Studiu Geotehnic
</t>
  </si>
  <si>
    <t>Reabilitarea, modernizarea si echiparea infrastructurii educaționale la „Colegiul Tehnic Lorin Salagean” inclusiv internatul si cantina</t>
  </si>
  <si>
    <t>Îmbunătățirea eficienței energetice a clădirii grădiniței. Scăderea costurilor de întreținere a obiectivului</t>
  </si>
  <si>
    <t>Proiect identificat in Strategie (fara documente suport) </t>
  </si>
  <si>
    <t>Reabilitare scoli gimnaziale ( 2,3,5, 14,15, 22)</t>
  </si>
  <si>
    <t>renovarea cladirii, precum si achiziþionarea de dotari si echipamente tehnice.</t>
  </si>
  <si>
    <t>Studii de fezabiltiate existente</t>
  </si>
  <si>
    <t>Reabilitare, modernizare şi dotare Gradinița cu program prelungit Traian</t>
  </si>
  <si>
    <t>Lucrari de reabilitare;
Lucrari de modernizare;
Dotarea infrastructurii cu echipamente performante
Echiparea infrastructurii educaționale, respectiv
modernizarea si dotarea acesteia prin achiziționarea
de echipamente si materiale pentru sălile de clase, cabinete,
bucataria gradinitei, etc.</t>
  </si>
  <si>
    <t>Reabilitare, modernizare şi dotare Gradinița cu program prelungit Ostroveni 3</t>
  </si>
  <si>
    <t>Lucrari de reabilitare;
Lucrari de modernizare;
Activitati de extindere;
Dotarea infrastructurii cu echipamente performante Echiparea infrastructurii educaționale, respectiv modernizarea si dotarea acesteia prin achiziționarea de echipamente si materiale pentru sălile de clase, cabinete, bucataria gradinitei, etc.</t>
  </si>
  <si>
    <t>Reabilitare, modernizare şi dotare Gradinița cu program prelungit Nord 1</t>
  </si>
  <si>
    <t>Lucrari de reabilitare;
Lucrari de modernizare;
Activitati de extindere;
Dotarea infrastructurii cu echipamente performante Echiparea infrastructurii educaționale, respectiv modernizarea si dotarea acesteia prin achiziționarea
de echipamente si materiale pentru sălile de clase, cabinete, bucataria gradinitei, etc</t>
  </si>
  <si>
    <t>“Lucrări de reabilitare, modernizare și dotare Școala Gimnazială Take Ionescu”</t>
  </si>
  <si>
    <t>Reabilitare si dotari</t>
  </si>
  <si>
    <t>D.A.L.I.</t>
  </si>
  <si>
    <t>“Lucrări de reabilitare, modernizare și dotare Școala Gimnazială Anton Pann”</t>
  </si>
  <si>
    <t>“Lucrări de reabilitare, modernizare și dotare Școala Gimnazială nr.4</t>
  </si>
  <si>
    <t>“Lucrări de reabilitare, modernizare și dotare Școala Gimnazială nr.
10”</t>
  </si>
  <si>
    <t>A. CLADIRE SCOALA
- lucrari de modernizare privind lucrarile de arhitectura (pardoseli, placaje, finisaje, etc.), extindere retea de wireless, lucrari de modernizare la grupurile sanitare, inlocuireusi la salile de clasa
B. SALA DE SPORT
- inlocuitsuprafata de joc existenta, cu suprafata de joc profesionala, din parchet, lucrari la fatadele exterioare, inlocuiretamplarieu si si ferestre, lucrari de modernizare interior si exterior, la vestiare si grupuri sanitare, montare sistem de izolare fonica, dotari, etc.
C. AMENAJARI EXTERIOARE
- refacere alei si pavaje in curtea
scolii, refacere si modernizare spatii verzi, montare sistem de iluminat in curtea scolii, amenajare teren de sport cu suprafata sintetica si imprejmuirea acestuia, dotari, etc.</t>
  </si>
  <si>
    <t>Judetul Mehedinti</t>
  </si>
  <si>
    <t>Modernizare şi reabilitare DJ 562 - Gemeni DN 56A (Obârşia de Câmp) - intersecţie cu DJ 562 cu DN 56A - DN 56B+DJ 564 - intersecţie 562 (Scăpău) intersecţie 562 A (Pătulele)
intersecţie DN 56 A (Nicolae Bălcescu).</t>
  </si>
  <si>
    <t>„Reabilitare/Modernizare DJ 606A pe tronsonul cuprins intre DJ 561A (Plopi) si DN 6 (Balota) Judetul Mehedinti</t>
  </si>
  <si>
    <t>Modernizare şi reabilitare DJ 671E pe tronsonul: DN 67A - Pârvuleşti-Poiana- Severineşti-Valea Coşuştei-Jigniţa- Căzăneşti-Şişeşti- llovăţ</t>
  </si>
  <si>
    <t>Judetul Olt</t>
  </si>
  <si>
    <t>Reabilitarea si modernizarea drumului judeţean DJ 657, Recea (DJ 653) - Valea Mare - Priseaca - Poboru - Spineni DN 67B</t>
  </si>
  <si>
    <t>Reabilitarea si modernizarea drumului judeţean DJ 679</t>
  </si>
  <si>
    <t xml:space="preserve">Modernizare DJ 676 Cerna (DJ 665) - Rugetu - Slătioara - Mogeşti - Gorunesti -
Stroeşti - Pojogi -Cerna - Copăceni-Bondoci - Brosteni - Lăpuşata - Mijaţi – Romaneşti-Roşiile - Nenciulesti -Ţepeşti - Tetoiu - Cârlogani - Chirculeşti - Lăpuşata (DJ 676) km 14+402-17+002 </t>
  </si>
  <si>
    <t>Modernizare DJ 646 Băbeni (DN 64) Băluţoaia - Mănăileşti - Genuneni - Foleşti - Dumbrăveşti - Foleştii de Sus -Tomşani - Costeşti - Mănăstirea Bistriţa -
Mănăstirea Arnota, judeţul Vâlcea</t>
  </si>
  <si>
    <t xml:space="preserve">Modernizare DJ 605 A limită judeţ Gorj (DN 67B) - Livezi - Grădiştea - Sineşti - Târgu Gânguleşti - Dealu Alunis - Berbesti - Mateeşti - Greci-Milostea - DN 67, km. 55 + 000 - 89 + 538 </t>
  </si>
  <si>
    <t>Modernizare DJ 703 F - Râmnicu-Vâlcea - Fedelesoiu - Runcu - Valea Babei - limită judeţ Argeş</t>
  </si>
  <si>
    <t>6;1</t>
  </si>
  <si>
    <t xml:space="preserve">Modernizare si reabilitare zona protejata ansamblul monumental Calea Eroilor </t>
  </si>
  <si>
    <t>Inlocuire retele edilitare, reabilitare carosabil si trotuare, amenajare peisagistică</t>
  </si>
  <si>
    <t>Reabilitare Gradina Publica</t>
  </si>
  <si>
    <t>Reabilitarea alei pietonale, zone verzi si mobilier urban</t>
  </si>
  <si>
    <t>Reabilitare Parc Tudor Vladimirescu</t>
  </si>
  <si>
    <t>Reabilitarea alei pietonale, zone verzi,fantana si mobilier urban</t>
  </si>
  <si>
    <t>Reabilitare si modernizare Teatrul de Vară</t>
  </si>
  <si>
    <t>Reabilitarea si modernizarea Casei de Cultura</t>
  </si>
  <si>
    <t>Imbunatatirea patriminiului cultural- Crama  zaibarului</t>
  </si>
  <si>
    <t>Dezvoltarea   si modernizarea infrastructurii  culturale</t>
  </si>
  <si>
    <t>Dezvoltarea turismului, prin dezvoltarea infrastructurii culturale</t>
  </si>
  <si>
    <t>Imbunatatirea patriminiului cultural-modernizare Casa Stirbey</t>
  </si>
  <si>
    <t>Imbunatatirea patriminiului cultural-modernizare Biblioteca municipal ,,Petre Anghel”</t>
  </si>
  <si>
    <t>Sustinerea sistemului educational prin dezvoltarea  infrastructurii culturale</t>
  </si>
  <si>
    <t>Imbunatatirea patriminiului cultural-modernizarea   zonei Cilieni</t>
  </si>
  <si>
    <t>Restaurarea, reabilitarea şi amenajarea din punct de vedere muzeal a clădirii monument istoric
- Casă , strada Fraţii Goleşti , nr.67 din oraşul Corabia</t>
  </si>
  <si>
    <t>Amenajare muzeală în domeniul istoriei şi etnografiei ;
Restaurarea şi reabilitarea exterioară şi interioară a clădirii</t>
  </si>
  <si>
    <t>Punerea în valoarea a monumentului;
Promovarea zonei din punct de vedere turistic</t>
  </si>
  <si>
    <t>Restaurarea şi consolidarea monumentului "Independenţ ei" din cartierul Şiliştoara al
oraşului Corabia</t>
  </si>
  <si>
    <t>lucrări de restaurare şi consolidare a monumentului istoric</t>
  </si>
  <si>
    <t>Punerea în valoarea a monumentului ;
Promovarea zonei din punct de vedere turistic</t>
  </si>
  <si>
    <t>Restaurarea
monumentului istoric
"Cetatea Sucidava"din
cartierul Celei al oraşului
Corabia</t>
  </si>
  <si>
    <t>lucrări de restaurare a monumentului istoric</t>
  </si>
  <si>
    <t>Punerea în valoarea a monumentului istoric;
Promovarea zonei din punct de vedere turistic</t>
  </si>
  <si>
    <t>Reabilitare monumente istorice</t>
  </si>
  <si>
    <t>Dotare Spital Orășenesc Segarcea</t>
  </si>
  <si>
    <t xml:space="preserve">Modernizare și dotare Casa de Cultură </t>
  </si>
  <si>
    <t>Modernizare baze sportive orășenești și școlare</t>
  </si>
  <si>
    <t>Restaurarea, consolidarea echiparea și dotarea Teatrului Național Caracal</t>
  </si>
  <si>
    <t xml:space="preserve">* restaurarea, consolidarea, protecția și conservarea monumentului istoric
* Restaurarea, protecția, conservarea picturilor interioare, frescelor, picturilor exterioare, stucaturilor
* Dotări
* Marketing și promovare </t>
  </si>
  <si>
    <t>Restaurarea, consolidarea echiparea și dotarea Foișorului de foc din municipiul Caracal</t>
  </si>
  <si>
    <t xml:space="preserve">* restaurarea, consolidarea, protecția și conservarea monumentului istoric
* Dotări
* Marketing și promovare </t>
  </si>
  <si>
    <t>Restaurarea, consolidarea echiparea și dotarea Casei memoriale Iancu Jianu din municipiul Caracal</t>
  </si>
  <si>
    <t>Restaurarea, consolidarea echiparea și dotarea Casei Nicolae Titulescu din municipiul Caracal</t>
  </si>
  <si>
    <t>Restaurarea, consolidarea echiparea și dotarea Liceului comercial (Plevnei nr.1) din municipiul Caracal</t>
  </si>
  <si>
    <t>Realizare Muzeul Mineritului</t>
  </si>
  <si>
    <t>Amenajarea spațiilor destinate funcțiunii de muzeu (acces subsol galerie tip “plan inclinat - REFUGIU”; acces subsol galerie tip “plan inclinat - COLECTOR”; sala de expozitie – amenajata ca “abataj frontal”, sala de expozitie, amenajata pentru mineritul de subteran, sala de expozitie amenajata pentru mineritul de suprafata; sală de comunicare multimedia)</t>
  </si>
  <si>
    <t>Studiu de fezabilitate - necesită actualizare</t>
  </si>
  <si>
    <t>Valorificarea durabilă a patrimoniului cultural.</t>
  </si>
  <si>
    <t>Restaurarea, consolidarea, protecția și creșterea vizibilității monumentului istoric ”Castrul Roman Arutela” și a altor monumente istorice</t>
  </si>
  <si>
    <t>Reconstrucția  și consolidarea Castrului Roman Arutela și realizarea unei clădiri specifice  pentru promovarea patrimoniului cultural și a serviciilor culturale.</t>
  </si>
  <si>
    <t>Existența așezărilor din perioada stăpânirii romane și nivelul redus de promovare și punere în valoare a acestor neprețuite vestigii istorice.</t>
  </si>
  <si>
    <t>Modernizarea și reabilitarea drumului către Mănăstirea Stănișoara</t>
  </si>
  <si>
    <t>Asfaltare, construire și reabilitare podețe, rigole, corectare torenți, stabilizare versanți.</t>
  </si>
  <si>
    <t>- necesitatea asfaltării, construirii și reabilitării drumului care asigură accesul la un monument istoric din categoria A foarte vizitat și cu acces dificil în prezent;</t>
  </si>
  <si>
    <t>Construire Centru de Agrement Seaca, cu dotările și utilitățile aferente</t>
  </si>
  <si>
    <t>construirea de spații wellness și spații pentru recuperare medicală, fizioterapie;
construire Aqua- Park cu dotările corespunzătoare;
construirea de spații de servicii pentru vizitatorii/clienții Centrului.H110</t>
  </si>
  <si>
    <t>existența unor resurse naturale valoroase în zonă;
existența unei suprafețe de teren corespunzătoare pentru activitățile propuse a fi desfășurate- specificul localității de stațiune balneoclimatică.</t>
  </si>
  <si>
    <t>Reconversia unor spații publice în săli de conferință și dotarea lor corespunzătoare</t>
  </si>
  <si>
    <t>Reparare, reabilitare, modernizare și dotare săli de conferințe.</t>
  </si>
  <si>
    <t>promovarea turismului local;
creșterea  vizibilității zonei;
promovarea  și expunerea de produse și servicii cu specific local;</t>
  </si>
  <si>
    <t>Îmbunătățirea infrastructurii de turism și dotarea corespunzătoare a celor două centre de agrement- Cozia și Căciulata(Tabere școlare)</t>
  </si>
  <si>
    <t>Reabilitare și modernizare Pavilioane cazare (anvelopare, tâmplărie, instalații sanitare, electrice și termice). Amenajare alei pietonale, spațiu verde, locuri de joacă pentru copii.</t>
  </si>
  <si>
    <t>Taberele școlare existente sunt la nivelul anul 1980 și se impune realizarea modernizării, dotării acestora pentru asigurarea confortului elevilor ce vor sosi în tabară.
Creșetrea vizibilitășii și atractivității stațiunii.H125</t>
  </si>
  <si>
    <t>Creșterea atractivității turistice prin imbunătățirea infrastructurii de turism în zone cu potențial turistic valoros: Călimănești- Căciulata- Cozia</t>
  </si>
  <si>
    <t>Modernizare străzi și trotuare, amenajare zona centrală( piața publică, trotuare, foișoare);
Amenajare Parc Clinică;
Amenajare galerii zona Piață Căciulata și Cozia.</t>
  </si>
  <si>
    <t>Punerea în valoare a multitudinii de monumente istorice și de arhitectură de pe raza orașului ;
Creșetrea vizibilitășii și atractivității zonelor cu potențial turistic valoros: Călimănești- Căciulata - Cozia</t>
  </si>
  <si>
    <t>Restaurarea și valorificarea durabilă a patrimoniului cultural și a structurilor conexe din orașul Dăbuleni, județul Dolj</t>
  </si>
  <si>
    <t>Îmbunătățirea mediului urban și conservarea, protecția și valorificarea durabilă a patrimoniului cultural și a serviciilor culturale
- investiții în infrastructura din domeniul cultural, în mediul urban
- restaurarea, consolidarea , protecția și conservarea monumentelor istorice</t>
  </si>
  <si>
    <t xml:space="preserve">Nevoia de restaurare, consolidare și protecție a monumentelor istorice din orașul Dăbuleni și necesitatea îmbunătățirii infrastructurii conexe </t>
  </si>
  <si>
    <t>Restaurarea monumentelor istorice</t>
  </si>
  <si>
    <t>Reabilitarea si punerea in valoare a monumentului istoric (casa) din strada Jietului nr 19 – actuala Scoala Populara de Arte si Meserii Cornetti</t>
  </si>
  <si>
    <t>Lucrari reabilitare si dotare</t>
  </si>
  <si>
    <t>Construire unei noi sectii a Muzeului de Arta Jean Mihail</t>
  </si>
  <si>
    <t>Corp nou pentru depozitare patrimoniu, atelier restaurare si investigare, spatiu expozitional pentru colectii de arta contemporan</t>
  </si>
  <si>
    <t>Amenajarea unei clădiri pentru patrimoniul Muzeului Olteniei Craiova – spații depozitare, cercetare și expunere.</t>
  </si>
  <si>
    <t>Reabilitare, consolidare monument istoric</t>
  </si>
  <si>
    <t>Punerea in valoare turistica a CASTRULUI ROMAN DE LA RĂCARI</t>
  </si>
  <si>
    <t>Amenajare sit arheologic</t>
  </si>
  <si>
    <t>Infiintarea Muzeului satului oltenesc in zona Culelor Izvoranu - Geblescu si Cernatestilor, cu potential pentru turismul cultural</t>
  </si>
  <si>
    <t>Construirea/ cumpararea/ relocalizarea caselor traditioanle si amenajarea unui spatiu in spatiul rural al judetului Dolj</t>
  </si>
  <si>
    <t>Punerea in valoare turistica a Stadionului Tineretului, Craiova, prin transformarea acestuia intr-o zona de agreement urban</t>
  </si>
  <si>
    <t>Amenajarea Stadionului Tineretului, care este in present neutilizat si degradat, va presupune: 
- Amenajare zone sport si joaca
- Amenajare spatii verzi
- Amenajare alei
Amenajare ale spatii agrement in aer liber</t>
  </si>
  <si>
    <t>Dezvoltarea unui pol de turism cultural regional și stimularea creativității și facilitarea legăturilor inovative în comunitate prin reabilitarea si consolidarea unui monument istoric din municipiul Craiova</t>
  </si>
  <si>
    <t>Reabilitare, consolidare, dotare monument istoric/ cladire in scop turistic-cultural</t>
  </si>
  <si>
    <t>Restaurarea și revitalizarea Muzeului Județean Gorj ”Alexandru Ștefulescu”</t>
  </si>
  <si>
    <t>•	Servicii de proiectare (toate fazele cf. legislației în vigoare).
•	Execuție lucrări.
•	urmărirea execuției lucrărilor prin diriginți de șantier atestați; 
•	Promovare și vizibilitate
•	Audit financiar
•	Servicii de digitizare.</t>
  </si>
  <si>
    <t>•	Favorizarea dezvoltării integrate sociale, economice și de mediu la mediu la nivel local și a patrimoniului cultural, turismului și securității în zonele urbane</t>
  </si>
  <si>
    <t>Restaurarea și revitalizarea Muzeului arhitecturii populare, Curtișoara</t>
  </si>
  <si>
    <t>•	Favorizarea dezvoltării integrate sociale, economice și de mediu la mediu la nivel local și a patrimoniului cultural, turismului și securității în afara zonelor urbane</t>
  </si>
  <si>
    <t>Restaurarea, punerea în valoare şi introducerea în circuitul turistic a castrului roman Bumbești Jiu, Județul Gorj</t>
  </si>
  <si>
    <t>Restaurarea, punerea în valoare şi introducerea în circuitul turistic a culei Șiacu</t>
  </si>
  <si>
    <t>Restaurarea, dotarea şi punerea în valoare a Ansamblului Culei Duca</t>
  </si>
  <si>
    <t>Punerea în valoare a patrimoniului cultural prin restaurarea si dotarea Ansamblului Culei Duca.</t>
  </si>
  <si>
    <t>In curs de atribuire contractul pentru realizarea documentatiilor tehnico - economice faza DALI</t>
  </si>
  <si>
    <t>Urmează a se realiza DALI.</t>
  </si>
  <si>
    <t>Dezvoltarea infrastructurii de agrement în judetul Vâlcea -Adventure Park</t>
  </si>
  <si>
    <t>Crearea unei infrastructuri de agrement</t>
  </si>
  <si>
    <t>SF realizat in cursul anului 2012</t>
  </si>
  <si>
    <t>Necesita actualizarea SF</t>
  </si>
  <si>
    <t>Îmbunătătirea infrastructurii de turism în orasul Băile Olănesti	- judeţul Vâlcea</t>
  </si>
  <si>
    <t>Îmbunătătirea infrastructurii de turism în orasul Băile Olănesti</t>
  </si>
  <si>
    <t>SF realizat in cursul anului 2018</t>
  </si>
  <si>
    <t>Colegiul National Elena Cuza, Colegiul National Fratii Buzesti, Scoala Obedeanu, Casa Bancov, str. Mihail Kogalniceanu, reabilitare cladire str. Romain Rolland, nr. 8.</t>
  </si>
  <si>
    <t>Amenajare port turistic</t>
  </si>
  <si>
    <t xml:space="preserve"> - Reabilitarea portului la standarde europene;</t>
  </si>
  <si>
    <t>Restaurare monumente istorice</t>
  </si>
  <si>
    <t>-activitati de restaurare monumente istorice</t>
  </si>
  <si>
    <t>Restaurare cladiri de patrimoniu</t>
  </si>
  <si>
    <t>-activitati de restaurare cladiri de patrimoniu</t>
  </si>
  <si>
    <t>Amenajare zona de Aventura aeriana in Padurea Crihala</t>
  </si>
  <si>
    <t>- amenajare trasee suspendate formate din cabluri de oţel şi din lemn care se agaţă armonios în orice zonă păduroasă</t>
  </si>
  <si>
    <t>Realizare centru de agrement, turism balnear si stranduri din oras</t>
  </si>
  <si>
    <t>Construire ștrand și bază de tratament</t>
  </si>
  <si>
    <t>Reabilitarea Căminului Cultural din Dudașul Schelei al Palatului Culturii</t>
  </si>
  <si>
    <t>Redarea unor spații circuitului cultural, artistic și educative pentru comunitatea din cartierul Dudașul Schelei</t>
  </si>
  <si>
    <t>Studiu in curs de definitivare</t>
  </si>
  <si>
    <t>Centru de agrement Valea lui Dinu</t>
  </si>
  <si>
    <t>Amenajare zona de agrement</t>
  </si>
  <si>
    <t>Reabilitare Casa
Olănescu</t>
  </si>
  <si>
    <t>Lucrări conservare, restaurare, reabilitare</t>
  </si>
  <si>
    <t>PT elaborat și aprobat, Autorizație de construire și avize obținute</t>
  </si>
  <si>
    <t>Costurile cu  energia electrică  sunt ridicate. Centrala fotovoltaica, racordata la SEN,  asigura necesarul de energie pentru clădirile publice (Primărie, unități de învățământ, unități sanitare, culturale, sociale,  iluminat public ) </t>
  </si>
  <si>
    <t>Creșterea   vitezei  de  deplasare, reducerea nivelului  de  prin dezvoltarea de parcari de tip intermodal</t>
  </si>
  <si>
    <t>Creșterea    investitiilor   si  implicit cresterea   economica, prin promovarea  si dezvoltarea antreprenoriatului local</t>
  </si>
  <si>
    <t xml:space="preserve">Atragerea  elevilor printr-o mobilitate rapida si eficienta  </t>
  </si>
  <si>
    <t>Creșterea mobilității  persoanelor -Fluidizarea  traficului rutier</t>
  </si>
  <si>
    <r>
      <t xml:space="preserve">Reabilitarea, </t>
    </r>
    <r>
      <rPr>
        <sz val="8"/>
        <color rgb="FF33343F"/>
        <rFont val="Arial"/>
        <family val="2"/>
      </rPr>
      <t xml:space="preserve">modernizarea şi </t>
    </r>
    <r>
      <rPr>
        <sz val="8"/>
        <color rgb="FF1A1C26"/>
        <rFont val="Arial"/>
        <family val="2"/>
      </rPr>
      <t xml:space="preserve">dotarea clădirilor </t>
    </r>
    <r>
      <rPr>
        <sz val="8"/>
        <color rgb="FF33343F"/>
        <rFont val="Arial"/>
        <family val="2"/>
      </rPr>
      <t xml:space="preserve">Liceului Tehnologic </t>
    </r>
    <r>
      <rPr>
        <sz val="8"/>
        <color rgb="FF1A1C26"/>
        <rFont val="Arial"/>
        <family val="2"/>
      </rPr>
      <t xml:space="preserve">Danubius din oraşul </t>
    </r>
    <r>
      <rPr>
        <sz val="8"/>
        <color rgb="FF33343F"/>
        <rFont val="Arial"/>
        <family val="2"/>
      </rPr>
      <t>Corabia</t>
    </r>
  </si>
  <si>
    <r>
      <t>Creş</t>
    </r>
    <r>
      <rPr>
        <sz val="8"/>
        <color rgb="FF1C1A26"/>
        <rFont val="Arial"/>
        <family val="2"/>
      </rPr>
      <t>t</t>
    </r>
    <r>
      <rPr>
        <sz val="8"/>
        <color rgb="FF363644"/>
        <rFont val="Arial"/>
        <family val="2"/>
      </rPr>
      <t>e</t>
    </r>
    <r>
      <rPr>
        <sz val="8"/>
        <color rgb="FF1C1A26"/>
        <rFont val="Arial"/>
        <family val="2"/>
      </rPr>
      <t>r</t>
    </r>
    <r>
      <rPr>
        <sz val="8"/>
        <color rgb="FF363644"/>
        <rFont val="Arial"/>
        <family val="2"/>
      </rPr>
      <t>ea eficie</t>
    </r>
    <r>
      <rPr>
        <sz val="8"/>
        <color rgb="FF1C1A26"/>
        <rFont val="Arial"/>
        <family val="2"/>
      </rPr>
      <t>nt</t>
    </r>
    <r>
      <rPr>
        <sz val="8"/>
        <color rgb="FF363644"/>
        <rFont val="Arial"/>
        <family val="2"/>
      </rPr>
      <t>ei energe</t>
    </r>
    <r>
      <rPr>
        <sz val="8"/>
        <color rgb="FF1C1A26"/>
        <rFont val="Arial"/>
        <family val="2"/>
      </rPr>
      <t>ti</t>
    </r>
    <r>
      <rPr>
        <sz val="8"/>
        <color rgb="FF363644"/>
        <rFont val="Arial"/>
        <family val="2"/>
      </rPr>
      <t xml:space="preserve">ce a </t>
    </r>
    <r>
      <rPr>
        <sz val="8"/>
        <color rgb="FF1C1A26"/>
        <rFont val="Arial"/>
        <family val="2"/>
      </rPr>
      <t>bl</t>
    </r>
    <r>
      <rPr>
        <sz val="8"/>
        <color rgb="FF363644"/>
        <rFont val="Arial"/>
        <family val="2"/>
      </rPr>
      <t>oc</t>
    </r>
    <r>
      <rPr>
        <sz val="8"/>
        <color rgb="FF1C1A26"/>
        <rFont val="Arial"/>
        <family val="2"/>
      </rPr>
      <t>uril</t>
    </r>
    <r>
      <rPr>
        <sz val="8"/>
        <color rgb="FF363644"/>
        <rFont val="Arial"/>
        <family val="2"/>
      </rPr>
      <t xml:space="preserve">or de </t>
    </r>
    <r>
      <rPr>
        <sz val="8"/>
        <color rgb="FF1C1A26"/>
        <rFont val="Arial"/>
        <family val="2"/>
      </rPr>
      <t>l</t>
    </r>
    <r>
      <rPr>
        <sz val="8"/>
        <color rgb="FF363644"/>
        <rFont val="Arial"/>
        <family val="2"/>
      </rPr>
      <t>oc</t>
    </r>
    <r>
      <rPr>
        <sz val="8"/>
        <color rgb="FF1C1A26"/>
        <rFont val="Arial"/>
        <family val="2"/>
      </rPr>
      <t>ui</t>
    </r>
    <r>
      <rPr>
        <sz val="8"/>
        <color rgb="FF363644"/>
        <rFont val="Arial"/>
        <family val="2"/>
      </rPr>
      <t xml:space="preserve">t </t>
    </r>
    <r>
      <rPr>
        <sz val="8"/>
        <color rgb="FF1C1A26"/>
        <rFont val="Arial"/>
        <family val="2"/>
      </rPr>
      <t xml:space="preserve">din </t>
    </r>
    <r>
      <rPr>
        <sz val="8"/>
        <color rgb="FF363644"/>
        <rFont val="Arial"/>
        <family val="2"/>
      </rPr>
      <t>oraş</t>
    </r>
    <r>
      <rPr>
        <sz val="8"/>
        <color rgb="FF1C1A26"/>
        <rFont val="Arial"/>
        <family val="2"/>
      </rPr>
      <t xml:space="preserve">ul </t>
    </r>
    <r>
      <rPr>
        <sz val="8"/>
        <color rgb="FF363644"/>
        <rFont val="Arial"/>
        <family val="2"/>
      </rPr>
      <t>Cora</t>
    </r>
    <r>
      <rPr>
        <sz val="8"/>
        <color rgb="FF1C1A26"/>
        <rFont val="Arial"/>
        <family val="2"/>
      </rPr>
      <t>b</t>
    </r>
    <r>
      <rPr>
        <sz val="8"/>
        <color rgb="FF363644"/>
        <rFont val="Arial"/>
        <family val="2"/>
      </rPr>
      <t>ia</t>
    </r>
  </si>
  <si>
    <t>Construire de parcari de transfer, de tip „park&amp;ride”;
Construire statii de imbarcare – debarcare pentru conectarea cu transportul public;
Dotare cu statii de alimentare si zone de parcare destinate bicicletelor;
Lucrari de refacere a amplasamentului in zona afectata de executia proiectului;
Prin proiect se urmareste construirea a 4 parcari de tip „park&amp;ride” la principalele penetratii in municipiu</t>
  </si>
  <si>
    <t>Nr</t>
  </si>
  <si>
    <t>Promotor</t>
  </si>
  <si>
    <t>Buget estimat (Euro)</t>
  </si>
  <si>
    <t>Descriere activitati</t>
  </si>
  <si>
    <t>Valoare documentatie (estimare)</t>
  </si>
  <si>
    <t>SC IPA SA / SC Autonomus SRL</t>
  </si>
  <si>
    <t>Incubator Tehnologic si de Afaceri (Str Stefan cel Mare nr 10)</t>
  </si>
  <si>
    <t>155.000 Euro + TVA</t>
  </si>
  <si>
    <t>SC Vector Exponential SRL</t>
  </si>
  <si>
    <t>Centru de cercetari genetice in agricultura (Ramnicu Valcea)</t>
  </si>
  <si>
    <t>140.000 Euro + TVA</t>
  </si>
  <si>
    <t>CJ Dolj</t>
  </si>
  <si>
    <t>100.000 Euro</t>
  </si>
  <si>
    <t>Consiliul Judetean Valcea / INCD TCI ICSI Rm. Valcea</t>
  </si>
  <si>
    <t>Parc Stiintific si Tehnologic Food&amp;Drink TechnoPolis Vâlcea</t>
  </si>
  <si>
    <t>5 milioane Euro?</t>
  </si>
  <si>
    <t>200.000 Euro</t>
  </si>
  <si>
    <t>SC MINET SA (Ramnicu-Valcea)</t>
  </si>
  <si>
    <t>PST – Tehnical Textil Innovation (Regândirea dezvoltării industriei textile)</t>
  </si>
  <si>
    <t>18– 20 milioane Euro</t>
  </si>
  <si>
    <t>SC ECOPNEU SRL</t>
  </si>
  <si>
    <t>Dezvoltarea serviciilor de reciclare ecologica a deseurilor din cauciuc</t>
  </si>
  <si>
    <t>20 milioane Euro</t>
  </si>
  <si>
    <t>SC MECRO SYSTEM SRL</t>
  </si>
  <si>
    <t>Cresterea competitivitatii Mecro System SRL prin dezvoltarea capacitatii de productie la 1,000 to/an apa saracita in deuterium (ASD)</t>
  </si>
  <si>
    <t>8,5 milioane Euro</t>
  </si>
  <si>
    <t>200.000 euro</t>
  </si>
  <si>
    <t>Primaria Horezu</t>
  </si>
  <si>
    <t>?</t>
  </si>
  <si>
    <t>Sub-total:
1.395.000 Euro</t>
  </si>
  <si>
    <t>Universitatea de Medicină și Farmacie din Craiova</t>
  </si>
  <si>
    <t>Centru Integrat de Cercetare Avansată în Genomică – Oltenia (CI-CAG-O)</t>
  </si>
  <si>
    <t>Centrul de Fiziologie Integrată și Cercetare Moleculară din Craiova - Oltenia (FI-CM-CO)</t>
  </si>
  <si>
    <t>Universitatea din Craiova*</t>
  </si>
  <si>
    <t>Amenajare Parc tehnologic universitar „IT” CRAIOVA (S200)</t>
  </si>
  <si>
    <t>4.900.000 euro</t>
  </si>
  <si>
    <t>Proiectarea, operationalizarea si acrediatrea unui Centru European de Excelenta – SMARTAAS</t>
  </si>
  <si>
    <t>Infrastructura educationala destinata formarii in domeniul constructiilor, mecanicii, mecatronicii, bioingineriei (IEFCMMBB)</t>
  </si>
  <si>
    <t>Total general:</t>
  </si>
  <si>
    <t>6.695.000 Euro</t>
  </si>
  <si>
    <t>IPA / ICDT</t>
  </si>
  <si>
    <t>Dezvoltarea conceptului „stațiune balneară ca sistem terapeutic – recreativ”în stațiunea Călimănești - Căciulata</t>
  </si>
  <si>
    <t>Ghid de bune practici pentru organizațiile de management a destinațiilor ecoturistice; elaborarea planurilor de dezvoltare a acestor destinații</t>
  </si>
  <si>
    <t>Strategia dezvoltării turismului responsabil în destinația turistică „Oltenia de sub munte”</t>
  </si>
  <si>
    <t>Strategia integrată de dezvoltare a turismului de sănătate și de valorificare a resurselor balneo-turistice din regiunea de dezvoltare Sud-Vest Oltenia pentru îmbunătățirea stării de sănătate a populației   REZULTATE</t>
  </si>
  <si>
    <t>Studiu de cercetare privind necesitatea particularizării traseului cicloturistic al CORTINEI DE FIER pe teritoriului județelor Mehedinți și Dolj</t>
  </si>
  <si>
    <t>3.1.</t>
  </si>
  <si>
    <t>Orsova</t>
  </si>
  <si>
    <t>Reabilitare termica cladiri licee si spital</t>
  </si>
  <si>
    <t>Inlocuire tamplarie existenta; inlocuire corpuri de incalzire si centrale termice; montare de panouri fotovoltaice; izolatie termica +refacere fatade si interioare</t>
  </si>
  <si>
    <t>Exista documentatii tehnice (expertize tehnice, certificate energetice si DALI-uri)</t>
  </si>
  <si>
    <t>Cladiri fara izolatie termica si cu centrale termice invechite</t>
  </si>
  <si>
    <t>3.2.</t>
  </si>
  <si>
    <t>Zona de agrement centru</t>
  </si>
  <si>
    <t>Demolare cladire PF7+PF9; Amenajare spatiu verde; Amenajare mobilier urban</t>
  </si>
  <si>
    <t>Nu avem documentatii</t>
  </si>
  <si>
    <t>Blocuri sociale degradate cu grupuri sociale comune, locuitorii vor fi mutati in alta locatie ce respecta suprafetele impuse de legea locuintei 114</t>
  </si>
  <si>
    <t>Agrement si recreere zona Coramnic Stad</t>
  </si>
  <si>
    <t>Alei, locuri de joaca copii, mobilier urban, bazine innot.</t>
  </si>
  <si>
    <t>Documentatie in lucru</t>
  </si>
  <si>
    <t>Zona neutilizata degradata</t>
  </si>
  <si>
    <t>4.2.</t>
  </si>
  <si>
    <t>Modernizare infrastructura rutiera</t>
  </si>
  <si>
    <t>Modernizare strazi (Valea Cernei, Valea Slatinicului, Gratca)</t>
  </si>
  <si>
    <t>Strazi neasfaltate fara trotuare</t>
  </si>
  <si>
    <t>4.1.</t>
  </si>
  <si>
    <t>Brezoi</t>
  </si>
  <si>
    <t xml:space="preserve">Construire drum de legatură Brezoi -Drăgăneşti şi reţea stradală Sat Drăgăneşti, Oras Brezoi, Judetul Valcea </t>
  </si>
  <si>
    <t>Legături rutiere secundare nou construite către reteaua rutieră</t>
  </si>
  <si>
    <t xml:space="preserve">Exista documentatie tehnico economica aprobata </t>
  </si>
  <si>
    <t xml:space="preserve">Cresterea calitatii infrastructurii fizice rurale; cresterea calitatii infrastructurii sociale, protectia mediului </t>
  </si>
  <si>
    <t xml:space="preserve">Reabilitare Stadion Orăsenesc Brezoi </t>
  </si>
  <si>
    <t>2.000.000</t>
  </si>
  <si>
    <t xml:space="preserve">Crearea de facilităţi pt. recreere pe ternurile amenajate </t>
  </si>
  <si>
    <t>Îmbunătăţirea calitatii vietii</t>
  </si>
  <si>
    <t>6.1.</t>
  </si>
  <si>
    <t>Amenajare obiectiv turistic natural Vf. Turtudan</t>
  </si>
  <si>
    <t>Îmbunătăţirea infrastructurii de turism, în special în zone care dispun de un potential turistic valoros</t>
  </si>
  <si>
    <t>Dezvoltarea turismului</t>
  </si>
  <si>
    <t xml:space="preserve">Amenajarea hidrologica si de agrement a Râului Lotru şi a afluenţilor săi </t>
  </si>
  <si>
    <t xml:space="preserve">Amenajarea hidrologica si de agrement a Râului Lotrul si a afluentilor săi </t>
  </si>
  <si>
    <t>Dezvoltarea infrastructurii, protectia mediului</t>
  </si>
  <si>
    <t>Reabilitarea si modernizarea drumului judeţean DJ    657,  Recea, (DJ	653)-Valea Mare-Priseaca­ Poboru-Spineni DN 678</t>
  </si>
  <si>
    <t>Reabilitarea legaturilor rutiere secundare catre reteaua rutiera si nodurile TEN-T</t>
  </si>
  <si>
    <t>SF 2013</t>
  </si>
  <si>
    <t>Asigurarea unei infrastructuri de transport regionale şi locale ( inter- judetene) moderne şi durabile, precum şi a tuturor celorlalte conditii privind dezvoltarea sistematica a economiei şi îmbunatăţirea calitătii vieţii, în scopul reducerii timpului de
deplasare şi fluidizării traficului prin conectarea a reteaua TENT-T</t>
  </si>
  <si>
    <t>Reabilitarea si modernizarea drumului judeţean DJ    679</t>
  </si>
  <si>
    <t>Reabilitarea si modernizarea drumului judeţean DJ    703</t>
  </si>
  <si>
    <t>Reabilitarea si modernizarea drumului judeţean DJ    644</t>
  </si>
  <si>
    <t>Reabilitarea si modernizarea drumului judeţean DJ    657B</t>
  </si>
  <si>
    <t>Cresterea eficientei energetice a cladirii reprezentand sediul Directiei Generale de Asistenta Sociala si Protectia Copilului Olt</t>
  </si>
  <si>
    <t>Investitii in cladirile rezidentiale in vederea imbunatatirii eficientei energetice</t>
  </si>
  <si>
    <t>DALI si PT-2016</t>
  </si>
  <si>
    <t>Cresterea eficientei energetice in cladirile publice din judetul Olt care inregistreaza consumuri energetice mari</t>
  </si>
  <si>
    <t>Reabilitarea termica pentru imbunatatire eficientei energetice la cladirea Inspectoratului de Protectie Civila Olt</t>
  </si>
  <si>
    <t>DALI si PT-2017</t>
  </si>
  <si>
    <t>DALI si PT-2018</t>
  </si>
  <si>
    <t>Reabilitarea termica pentru imbunatatire eficientei energetice la Spitalul Judetean de Urgente Slatina</t>
  </si>
  <si>
    <t>DALI si PT-2019</t>
  </si>
  <si>
    <t>Bumbesti Jiu</t>
  </si>
  <si>
    <t>Reabilitarea termica a blocurilor din orasul Bumbesti Jiu</t>
  </si>
  <si>
    <t>Reconversia terenurilor degradate in zone de agreement.</t>
  </si>
  <si>
    <t>3.3.</t>
  </si>
  <si>
    <t>Reabilitare DC 149 si DS 6</t>
  </si>
  <si>
    <t>Au fost elaborate documentatiile tehnice de executie</t>
  </si>
  <si>
    <t>DC 149 si DS 6 asigura accesul cetatenilor din localitatea apartinatoare Piesa catre centrul orasului si face legatura cu comuna Schela.</t>
  </si>
  <si>
    <t>Realizare centru muzeal Castru Roman</t>
  </si>
  <si>
    <t>Conservarea ruinelor castrului roman si construirea unui pavilion expositional care sa permita includerea in circuitul turisti al Castrului roman de la Bumbesti Jiu.</t>
  </si>
  <si>
    <t>Castrul Roman şi aşezarea civilă de la Bumbeşti
Jiu este înscris pe Lista Monumentelor Istorice la poziţiile 15- indicativ GJ-1-s- A-09126, 16 GJ- l-s-A-09126.01,
şi 17, indicativ GJ-1-s-A- 09126.02.</t>
  </si>
  <si>
    <t>2.1.</t>
  </si>
  <si>
    <t>Horezu</t>
  </si>
  <si>
    <t xml:space="preserve">Horezu, smart-city </t>
  </si>
  <si>
    <t>Digitalizarea serviciilor publice la nivel local;
Achiziția de echipamente specifice (senzori, camera de supraveghere, servere, stații de lucru, echipamente rețea date etc.).
Achiziție softuri (sistem operare, softuri gestionare baze de date, softuri specific GIS etc.).</t>
  </si>
  <si>
    <t>Orașul Horezu Smart și Tehnologizat înseamnă un oraș mai educat, mai sănătos, mai puțin costisitor, mai implicat în tot ceea ce înseamnă procesul de administrație publică, mai multe oportunități pentru mediul de afaceri și cetățean, beneficii care se traduc pe îmbunătățirea calității vieții – o interacțiune mai ușoară și prietenoasă a oamenilor cu orașul, cu mediul, cu semenii și orientat către un viitor susținut de tehnologii inteligente integrate.</t>
  </si>
  <si>
    <t>Realizarea procedurilor de achizitie (Proiect tehnic si asistenta din partea proiectantului, Executie lucrari, Managemet de proiect, Informare si publicitate,  Diriginte de santier, Audit, Verificatori de proiect, Dotari etc)
Derularea contractelor incheiate in urma procedurilor de achizitie.
Monitorizare si raportare in cadrul proiectului.</t>
  </si>
  <si>
    <t>Prin implementarea acestui proiect se vor readuce in circuitul turistic si monahal o serie de monumente istorice de categoria A si B de pe teritoriul orasului Horezu, ceea ce va conduce la un aflux mai mare de turisti.</t>
  </si>
  <si>
    <t>Reabilitarea, modernizarea si extinderea zonei centrale pietonale, a spatiului verde si a trotuarelor in statiunea turistica Horezu.</t>
  </si>
  <si>
    <t>Realizarea procedurilor de achizitie (Proiect tehnic si asistenta din partea proiectantului, Executie lucrari, Managemet de proiect, Informare si publicitate,  Diriginte de santier, Audit, Verificatori de proiect, Dotari mobilier urban.
Derularea contractelor incheiate in urma procedurilor de achizitie.
Monitorizare si raportare in cadrul proiectului</t>
  </si>
  <si>
    <t>Prin implementarea acestui proiect se va imbunatatii infrastructura  publica urbana din stațiunea Horezu, prin reabilitarea și extinderea zonei centrale pietonale, cu facilități de agrement și recreere în vederea creșterii potentialului turistic.
Prin reabilitarea și extinderea zonei centrale pietonale se urmărește atât punerea în valoare a obietivelor turistice aflate in perimetrul zonei centrale cât și punerea în valoare a centrului statiunii – ca produs turistic unitar, parte din acesta fiind clasat ca monument istoric.</t>
  </si>
  <si>
    <t>Construire obiective publice de agrement, recreere si relaxare – camping, piscina, patinoar, in orasul Horezu, judetul Valcea</t>
  </si>
  <si>
    <t>Realizarea procedurilor de achizitie (Proiect tehnic si asistenta din partea proiectantului, Executie lucrari, Managemet de proiect, Informare si publicitate,  Diriginte de santier, Audit, Verificatori de proiect, Dotari.
Derularea contractelor incheiate in urma procedurilor de achizitie.
Monitorizare si raportare in cadrul proiectului</t>
  </si>
  <si>
    <t>Prin implementarea acestui proiect se va imbunatatii infrastructura turistica de agrement in  stațiunea Horezu, astfel incat turisti vor avea activitatii diversificate pentru petrecerea cat mai bine a timpului liber, vor avea spatii de campare pentru rulote si corturi.
De asemenea, va creste atractia statiunii pentru turisti prin crearea de  facilități de agrement și recreere.</t>
  </si>
  <si>
    <t>Construirea unui muzeu al ceramicii/satului in orasul Horezu, judetul Valcea</t>
  </si>
  <si>
    <t>Prin implementarea acestui proiect se va pune in valoarea: ceramica traditionala romaneasca si in special cea de Horezu care din anul 2012 a intrat in patrimoniul imaterial UNESCO; atelierele de ceramica; cuptoarele pe lemn; diverse ustensile utilizte in producerea ceramicii, istoria ceramicii roamnesti etc.</t>
  </si>
  <si>
    <t>Amenajare si dotare incinta  de desfasurare a Targului de Ceramica Populara “Cocosul de Hurez”.</t>
  </si>
  <si>
    <t>Prin implementarea acestui proiect spatiul in care se desfasoara cel mai mare Targ al Ceramicii Populare „Cocosul de Hurezu” va fi unul modern cu spatii si standuri necesare promovarii ceramicii, cu alei de acces modernizate, cu zona de spectacole si concursuri. Ceramistii participanti din toata tara vor avea la dispozitie conditii moderne de a prezenta si  promova ceramica populara</t>
  </si>
  <si>
    <t>Amenajarea si marcarea de trasee montane in zona Montana a orasului Horezu, judetul Valcea.</t>
  </si>
  <si>
    <t>Realizarea procedurilor de achizitie (Proiect tehnic si asistenta din partea proiectantului – daca este cazul, Executie lucrari, Managemet de proiect, Informare si publicitate,  Diriginte de santier, Audit, Verificatori de proiect, 
Derularea contractelor incheiate in urma procedurilor de achizitie.
Monitorizare si raportare in cadrul proiectului</t>
  </si>
  <si>
    <t>Implementarea acestui proiect va duce la:
-cresterea sigurantei turistilor in zona montana;
-dezvoltarea turismului montan;
-facilitarea accesului in zona montana a pasionatilor de turism montan;
-cresterea numarului de innoptari a turistilor prin diversificarea activitatilor de agrement</t>
  </si>
  <si>
    <t>Construirea, amenajarea si dotarea de adaposturi, refugii montane in zona Montana a orasului Horezu, judetul Valcea.</t>
  </si>
  <si>
    <t>Implementarea acestui proiect va duce la:
-cresterea sigurantei turistilor in zona montana;
-dezvoltarea turismului montan;
-facilitarea accesului in zona montana a pasionatilor de turism montan;</t>
  </si>
  <si>
    <t>Construirea unui bazin de inot acoperit de dimensiuni olimpice cu toate anexele aferente in orasul Horezu, judetul Valcea.</t>
  </si>
  <si>
    <t>Realizarea procedurilor de achizitie (Proiect tehnic si asistenta din partea proiectantului, Executie lucrari, Managemet de proiect, Informare si publicitate,  Diriginte de santier, Audit, Verificatori de proiect, Realizare proceduri de achizitie. 
Derularea contractelor incheiate in urma procedurilor de achizitie.
Monitorizare si raportare in cadrul proiectului</t>
  </si>
  <si>
    <t>Implementarea acestui proiect va duce la:	
- mentinerea starii de sanatate a elevilor  si a celorlati cetateni ai orasului;
- cresterea nivelului de educatie, de socializare si a starii de sanatate a tuturor cetatenilor prin practicarea inotului;
- influentarea evolutiei corecte si armonioase a organismului;
- dezvoltarea aptitudinilor pshimotorice;</t>
  </si>
  <si>
    <t>Amenajare spatii de agrement (partie de schi, transport pe cablu etc ) in Satul de vacanta “Varful lui Roman”, orasul Horezu, judetul Valcea.</t>
  </si>
  <si>
    <t>Realizarea procedurilor de achizitie (Dotari, Managemet de proiect, Informare si publicitate,   Audit,  Obtinere avize/ acorduri,  etc)Derularea contractelor incheiate in urma procedurilor de achizitie.Monitorizare si raportare in cadrul proiectului</t>
  </si>
  <si>
    <t>Prin implementarea acestui proiect se va dezvolta turismul in zona montana Varful lui Roman, se vor creea locuri de munca, turisti vor avea activitatii diversificate pentru petrecerea cat mai bine a timpului liber.
De asemenea, va creste atractia statiunii pentru turisti prin crearea de  facilități de agrement și recreere.</t>
  </si>
  <si>
    <t>Construirea si dotarea unei Scoli generale  cu clasaele 0-VIII cu toate anexele necesare (sala de sport, sala de festivitati, teren de sport, cantina, spatii pentru after school, spatii de recreere etc. ) la standarde europene in orasul Horezu, judetul Valcea</t>
  </si>
  <si>
    <t>Realizarea procedurilor de achizitie (Proiect tehnic si asistenta din partea proiectantului, Executie lucrari, Managemet de proiect, Informare si publicitate,  Diriginte de santier, Audit, Verificatori de proiect, Dotari –mobilier, echipamanete IT, materiale didactice, soft-uri etc)
Derularea contractelor incheiate in urma procedurilor de achizitie.
Monitorizare si raportare in cadrul proiectului</t>
  </si>
  <si>
    <t>Liceul C-tin Brancoveanu din Horezu are peste 2000 de elevi de la clasa o la clasa XIII de liceu, fiind al doilea cel mai mare din Oltenia. Prin realizarea acestui proiect sistemul de invatamnt se va moderniza, va creste nivelului de furnizare a serviciilor educationale oferite copiilor,  cadrele didactice si copii vor putea beneficia de instrumente moderne de predare si invatare, vor avea posibilitatea valorificarii superioare a pregătirii profesionale de care dispun si totodată vor avea noi cai de comunicare si  conlucrare atât la nivel elev-profesor cat si la nivel disciplinar si interdisciplinar. De asemenea, va creste nivelul de siguranta al copiilor</t>
  </si>
  <si>
    <t>Renovarea si reabilitarea  cladirilor publice in orasul Horezu, judetul Valcea.</t>
  </si>
  <si>
    <t>Realizarea procedurilor de achizitie (Proiect tehnic si asistenta din partea proiectantului, Executie lucrari, Managemet de proiect, Informare si publicitate,  Diriginte de santier, Audit, Verificatori de proiect);  Obtinerea de avize/acorduri.  
Derularea contractelor incheiate in urma procedurilor de achizitie.
Monitorizare si raportare in cadrul proiectului</t>
  </si>
  <si>
    <t>Creste  eficienta energetica a cladirilor; Scade consumul de energie electrica si termica, de apa.</t>
  </si>
  <si>
    <t>Renovarea si reabilitarea  cladirilor rezidentiale in orasul Horezu, judetul Valcea.</t>
  </si>
  <si>
    <t>Creste  eficienta energetica a cladirilor; Scade consumul de energie electrica si termica, de apa; Creste confortul cetatenilor</t>
  </si>
  <si>
    <t>Amenajare si reabilitare parcari in orasul Horezu, judetul Valcea</t>
  </si>
  <si>
    <t>Realizarea procedurilor de achizitie (Proiect tehnic si asistenta din partea proiectantului, Executie lucrari, Managemet de proiect, Informare si publicitate,  Diriginte de santier, Audit, Verificatori de proiect, Dotari etc). Derularea contractelor incheiate in urma procedurilor de achizitie. Monitorizare si raportare in cadrul proiectului.</t>
  </si>
  <si>
    <t>Prin implementarea acestui proiect se vor crea locuri de parcare atat in zona centrala dar mai  ales in zona limitrofa zonei centrale astfel incat sa incurajam utiliziarea cat mai redusa a autoturismelor in zona centrala.</t>
  </si>
  <si>
    <t>Infiintarea, dotarea cu Microbuze/ Autobuze electrice/hibrid, a Serviciului Public de Transport Persoane, reabilitarea si modernizarea infrastructurii rutiere si de garare a autovehiculelor de transport persoane in orasul Horezu, judetul Valcea.</t>
  </si>
  <si>
    <t>Prin implementarea acestui proiect se va mari mobilitatea urbana prin utilizarea mijloacelor de transport in comun, va scadea poluarea si  utilizarea  autoturismelor proprii.</t>
  </si>
  <si>
    <t>Construire piste pentru biciclete in orasul Horezu, judetul Valcea.</t>
  </si>
  <si>
    <t>Realizarea procedurilor de achizitie (Proiect tehnic si asistenta din partea proiectantului, Executie lucrari, Managemet de proiect, Informare si publicitate,  Diriginte de santier, Audit, Verificatori de proiect, )
Derularea contractelor incheiate in urma procedurilor de achizitie.
Monitorizare si raportare in cadrul proiectului</t>
  </si>
  <si>
    <t>Prin implementarea acestui proiect se va diminua numarul celor care folosesc autoturismul propriu, deci se va reduce poluarea. Siguranta biciclisitilor va creste. Turistii sositi in oras vor avea o altentativa la circulatia cu atoturismul</t>
  </si>
  <si>
    <t>Construire Centura ocolitoare a orasului Horezu, judetul Valcea.</t>
  </si>
  <si>
    <t>Traseul Centurii ocolitoare  va fi in imediata vecinatate a Parcului industrial „Treapt”, fapt ce va conduce la cresterea numarului de investitori din parc, si nu numai, acestia avand la dispozitie o infrastructura de transport viabila, sigura si moderna. Traficul din centru orasului va fi astfel descongestionat, va fi mai sigur, se vor reduce numarul de accidente si ambuteiaje, se va scurta cu mult durata de trecere prin oras, se va reduce poluarea si zgomotul.</t>
  </si>
  <si>
    <t>3.4.</t>
  </si>
  <si>
    <t>Construirea unei centrale termice pe biomasa si realizarea canalului termic de distributie a agentului temic si a apei calde menajare in orasul Horezu, judetul Valce.</t>
  </si>
  <si>
    <t>Realizarea procedurilor de achizitie (Proiect tehnic si asistenta din partea proiectantului, Executie lucrari, Managemet de proiect, Informare si publicitate,  Diriginte de santier, Audit, Verificatori de proiect, Realizare proceduri de achizitie, Obtinerea de avize/acorduri. Derularea contractelor incheiate in urma procedurilor de achizitie.Monitorizare si raportare in cadrul proiectului</t>
  </si>
  <si>
    <t>Prin implementarea acestui proiect se va rezolva o problema majora identificata la nivelul orasului Horezu, aceea de alimentare cu energie termica si apa calda menajera a locuintelor, institutiilor publice si a agentilor economici.</t>
  </si>
  <si>
    <t>Reabilitare si modernizare strazi, drumuri comunale si trotuare in orasul Horezu, judetul Valcea</t>
  </si>
  <si>
    <t>Realizarea procedurilor de achizitie (Proiect tehnic si asistenta din partea proiectantului, Executie lucrari, Managemet de proiect, Informare si publicitate,  Diriginte de santier, Audit, Verificatori de proiect, Dotari mobilier stradal etc)Derularea contractelor incheiate in urma procedurilor de achizitie.Monitorizare si raportare in cadrul proiectului.</t>
  </si>
  <si>
    <t>Infrastructura de strazi, drumuri comunale si trotuare este in mare parte deteriorata, necesitand modernizare si reablitare</t>
  </si>
  <si>
    <t>Reabilitare si modernizare cale de acces Sat de vacanta “Varful lui Roman”.</t>
  </si>
  <si>
    <t>Realizarea procedurilor de achizitie (Proiect tehnic si asistenta din partea proiectantului, Executie lucrari, Managemet de proiect, Informare si publicitate,  Diriginte de santier, Audit, Verificatori de proiect, etc)Derularea contractelor incheiate in urma procedurilor de achizitie.Monitorizare si raportare in cadrul proiectului</t>
  </si>
  <si>
    <t>Avand in vedere ca in zona Vf. lui Roman la o altitudine de peste 1700 m se dezvolta un sat de vacanta/statiune turistica, prin realizarea acestui proiect proprietarii de case de vacanta sau de pensiuni, investitori in infrastructura de agrement, turistii  sau alte categorii de beneficiari li se faciliteaza,  usureaza, imbunatateste accesul catre proprietati ducand la o dezvoltarea a zonei si implicit la crearea de locuri de munca in domeniul turismului si nu numai.</t>
  </si>
  <si>
    <t>Realizarea infrastructurii de drumuri si a utilitatilor publice in parcul industrial Treapt, orasul Horezu, judetul Valcea.</t>
  </si>
  <si>
    <t>Parcul industrial „Treapt” in suprafata de 15 ha se afla pe un platou cu o suprafata de aproximativ 90 ha, cu acces direct de la DN67 Rm. Valcea-Tg. Jiu, in cadrul caruia sunt scoase la concesiune parcele de 0,5 ha si 0,25 ha pentru potentialii investitori. Prin implemetarea acestui proiect se vor realiza drumuri de acces in interiorul parcului, se vor asigurara  utilitatile (apa, canalizare telecomunicatii, energie electrica etc), toate acestea ducand la o mai buna vizibilitate si oportunitate pentru investitori sa vina in zona, deci la crearea de noi locuri de munca.</t>
  </si>
  <si>
    <t>O administrație „smart”, suplă, adaptabilă și eficientă in orasul Horezu, judetul Valcea.</t>
  </si>
  <si>
    <t>Realizarea procedurilor de achizitie (Dotari, Managemet de proiect, Informare si publicitate, Audit).  
Derularea contractelor incheiate in urma procedurilor de achizitie.
Monitorizare si raportare in cadrul proiectului</t>
  </si>
  <si>
    <t>Reducerea birocrației, creșterea transparenței și a eficienței prin utilizarea tehnologiilor moderne și automatizarea fluxurilor administrative;
Reducerea consumului general de energie și materiale prin utilizarea tehnologiilor „smart” și a datelor colectate de la echipamentele utilizate în furnizarea serviciilor „smart”, proiectarea inteligentă a dezvoltării localităților; Un management eficient al schimbării și tranziției către noi niveluri de eficiență și specializare în furnizarea de servicii publice către cetățeni și mediul de afaceri local.</t>
  </si>
  <si>
    <t>Modernizarea si extinderea sistemului video de supraveghere pe toate strazile si la toate institutiile publice din orasul Horezu, judetul Valcea.</t>
  </si>
  <si>
    <t>Aceasta investitie duce la o scadere semnificativa a infractiunilor, creste siguranta cetatenilor, scade timpul de identificare a infractorilor etc.</t>
  </si>
  <si>
    <t>Extindere sistem de iluminat public in Stațiunea Vârful lui Roman, orasul Horezu, judetul Valcea</t>
  </si>
  <si>
    <t>Scăderea consumului anual de energie primară  în iluminat public;
Scăderea anuală estimată a gazelor cu efect de seră;
Creșterea eficienței energetice, a gestionării inteligente a energiei și a utilizării energiei din surse regenerabile</t>
  </si>
  <si>
    <t>1.1.</t>
  </si>
  <si>
    <t>Înființarea unui centru de creativitate și inovație în orașul Horezu, județul Vâlcea</t>
  </si>
  <si>
    <t>Sprijinirea transferului tehnologic</t>
  </si>
  <si>
    <t>Reabilitarea si extinderea retelei de apa potabila si a canalizarii in satele apartinatoare orasului Horezu</t>
  </si>
  <si>
    <t>Prin implementarea acestui proiect se va imbunatatii furnizarea apei potabile in satele apartinatoare orasului Horezu, fiecare gospodarie va putea fi racordata la reteaua de apa si  canalizare, reducandu-se astfel posibilitatea poluarii mediul inconjurator, toate acestea ducand la cresterea gradului  de confort al cetatenilor. De asemenea, zona satelor va deveni mult mai atragatoare pentru potentialii investitori datorita existentei utilitatilor.</t>
  </si>
  <si>
    <t>Dotarea cu utilaje si echipamente de interventie in caz de dezastre (inundatii, alunecari de teren etc) si pentru deszapezire  a Serviciului Public pentru Situatii de Urgenta, orasul Horezu, judetul Valcea.</t>
  </si>
  <si>
    <t>Aceasta investitie duce la o scadere semnificativa a bugetului alocat pentru deszapezire, creste gradul de siguranta a traficului pe timp de iarna, scade durata de interventie, toate strazile, inclusiv cele din sate vor putea fi deszapezite prompt  si eficient.</t>
  </si>
  <si>
    <t>Construirea si exploatarea unui Aerodrom in zona Treapt, orasul Horezu, judetul Valcea.</t>
  </si>
  <si>
    <t>In Orasul Horezu in zona Vf. lui Roman la o altitudine de pesta 1700 m se dezvolta o zona turistica cu pensiuni, cabane de vacnta, partie de schi etc. Pentru a facilita accesul turistilor din zonele indepartate ale tarii si chear din strainate, pentru a incuraja investitirii autohtoni si nu numai, pentru a usura transportul de marfa/materii prime  este necesr implementarea unui asemenea proiect.</t>
  </si>
  <si>
    <t>Construirea unui ansamblu de  locuinte sociale pentru persoanele defavorizate, in orasul Horezu, judetul Valcea.</t>
  </si>
  <si>
    <t>Prin implementarea acestui proiect se va creste semnificativ numarul persoanelor defavorizate  care vor avea acces la o locuinta.</t>
  </si>
  <si>
    <t>Racordarea orasului Horezu, judetul Valcea la reteaua nationala de distributie a gazelor naturale.</t>
  </si>
  <si>
    <t>Prin implementarea acestui proiect impactul socio-economic va fi imens. Cetatenii, agentii economici actuali  si mai ales potentialii investitori vor avea acces la o sursa de incalzire facila si realitiv ieftina, ceea ce va duce la o dezvoltarea economica. Prin racordarea orasului la gaze va creste foarte mult  interesul potentialilor investitori, se vor realiza locuri de munca si implicit o dezvoltare a zonei.</t>
  </si>
  <si>
    <t>Realizarea utilitatilor (alimentare cu apa si canalizare) in Satul de vacanta “Varful lui Roman”,  orasul Horezu, judetul Valcea.</t>
  </si>
  <si>
    <t>Prin implementarea acestui proiect se va imbunatatii furnizarea apei potabile in Satul de vacanta “Varful lui Roman”, se rezolva o problema majora, aceea a canalizarii, reducandu-se astfel posibilitatea poluarii mediul inconjurator, toate acestea ducand la cresterea gradului  de confort al cetatenilor. De asemenea, zona Varful lui Roman va deveni mult mai atragatoare pentru potentialii investitori datorita existentei utilitatilor.</t>
  </si>
  <si>
    <t>Colectarea selectiva a deseurilor reciclabile in orasul Horezu, judetul Valcea.</t>
  </si>
  <si>
    <t>1.2.</t>
  </si>
  <si>
    <t>Draganesti-Olt</t>
  </si>
  <si>
    <t xml:space="preserve">Digitalizarea serviciilor  publice oferite cetatenilor la nivelul  UATO DRAGANESTI-OLT   </t>
  </si>
  <si>
    <t>GIS – Sistem informațional geografic pentru UATO DRAGANESTI-OLT</t>
  </si>
  <si>
    <t>Prin proiectul  GIS se urmareste  realizare unei aplicatii care sa realizeze OrtFotoPlanuri prin zboruri cu drone sau avion,  vectorizare hărți (rețele de utilități, eTerra, domeniul privat, domeniul public, construcții noi- după notarea în CF). Se pot afla informatii din aplicatiile soft  interconectate de patrimoniu/mijloace fixe, taxe si impozite locale, registrul agricol, urbanism, despre un teren/clădire sau alt bun  (cine sunt proprietarii, ce datorii au la buget, ce au declarat la taxe și impozite, din ce an este construcția etc).</t>
  </si>
  <si>
    <t>Economisirea timpului  si usurarea muncii functionarului public prin  găsirea rapida a informației căutată online, simplificarea procedurilor administrative si reducerea birocratiei.</t>
  </si>
  <si>
    <t xml:space="preserve">Un oras mai sigur- Modernizarea si extinderea sistemului de supraveghere video in orasul Draganesti-Olt </t>
  </si>
  <si>
    <t>Camerele de supraveghere video pot fi folosite pentru supravegherea si identificarea potentialilor infractori sau a celor care pot vandaliza bunurile cetatenilor, vor fi  amplasate numai in locurile publice respectandu-se legislatia in vigoare cu privire la prelucrarea datelor cu caracter personal. Echipamentele utilizate in cadrul unui astfel de sistem sunt echipamente profesionale, protejate antivandalism, cu posibilitate de inregistrare atat pe timp de zi cat si pe timp de noapte, cu  difuzoare exterioare instalate pe stâlpi de metal, prevăzuți cu protecție la escaladare. Toate componentele sunt conectate la un dispecerat central aflat în clădirea Primăriei Draganesti-Olt.</t>
  </si>
  <si>
    <t>Prin proiect se proune modernizarea si extinderea sistemului  video cu scopul de a proteja populatia impotriva faptelor antisociale si de a ajuta autoritatile, pentru a interveni cu rapiditate in cazuri de urgenta fie ca este vorba de situatii de natura criminala sau fenomene naturale grave, cutremure sau inundatii. Totodata se poate monitoriza traficul rutier, ordinea publica sau se pot dovedi diferite fapte ce tin de gospodarirea comunala.</t>
  </si>
  <si>
    <t xml:space="preserve">Creșterea eficienței energetice la clădiri rezidențiale în orașul Drăgănești - Olt, județul Olt </t>
  </si>
  <si>
    <t xml:space="preserve">Acțiunile ce se propun prin proiect vizează:
a. izolarea termică a faţadei – parte vitrată
b. izolarea termică a faţadei – parte opacă, 
c. închiderea balcoanelor şi/sau a logiilor cu tâmplărie termoizolantă, inclusiv izolarea termică a parapeţilor, 
d. izolarea termică a planşeului peste subsol, în cazul în care prin proiectarea blocului sunt prevăzute apartamente la parter.
e. înlocuirea corpurilor de iluminat fluorescent și incandescent din spațiile comune cu corpuri de iluminat cu eficiență energetică ridicată și durată mare de viață, aferente părților comune ale blocului de locuințe; instalarea de corpuri de iluminat cu senzori de mișcare/prezență, în spatiile comune ale blocului de locuințe, acolo unde acestea se impun pentru economia de energie.
f. înlocuirea circuitelor electrice în părțile comune - scări, subsol, etc. (inclusiv montarea paratrasnetelor);
g. repararea elementelor de construcţie ale faţadei care prezintă potenţial pericol de desprindere şi/sau afectează funcţionalitatea blocului de locuinţe;
h. repararea acoperişului tip terasă/şarpantă, construirea/demolarea/înlocuirea acoperişului tip şarpantă, inclusiv repararea sistemului de colectare a apelor meteorice de la nivelul terasei, respectiv a sistemului de colectare şi evacuare a apelor meteorice la nivelul învelitoarei tip şarpantă;
i. demontarea instalaţiilor şi a echipamentelor montate aparent pe faţadele/terasa blocului de locuinţe, precum şi montarea/remontarea acestora după efectuarea lucrărilor de intervenţie;
j. refacerea finisajelor interioare în zonele de intervenţie;
k. repararea/refacerea canalelor de ventilaţie din apartamente în scopul menţinerii/realizării ventilării naturale a spaţiilor ocupate;
l. repararea trotuarelor de protecţie, în scopul eliminării infiltraţiilor la infrastructura blocului de locuinţe;
m. repararea/înlocuirea colectoarelor de canalizare menajeră şi/sau pluvială din subsolul blocului de locuinţe până la căminul de branşament/de racord, după caz;
n. măsuri de reparaţii/consolidare a clădirii, acolo unde este cazul (lucrările de reparaţii/consolidare nu vizează intervenţii anterioare neautorizate); 
o. crearea de facilităţi / adaptarea infrastructurii pentru persoanele cu dizabilităţi (rampe de acces) și alte măsuri suplimentare de dezvoltare durabilă;
p. refacerea finisajelor interioare aferente spaţiilor comune din bloc (casa scării).
</t>
  </si>
  <si>
    <t>Proiectul "Cresterea eficientei energetice la cladiri rezidentiale in orasul Draganesti-Olt, jud. Olt" va contribui la  imbunatatirea si cresterea eficientei energetice in blocurile care urmeaza sa fie reabilitate in orasul Draganesti-Olt. Acest aspect va conduce la dezvoltarea si cresterea nivelului de trai pentru comunitate. Oportunitatea proiectului propus consta intr-o serie de avantaje, atat directe cat si indirecte de care vor beneficia asociatiile de proprietari si comunitatea locala. Astfel, principalele avantaje constau in: -Reducerea cheltuielilor cu combustibilii, resursele economisite putand fi redirectionate catre alte proiecte locale importante; -Protejarea mediului prin reducerea emisiilor de gaze cu efect de sera; -Schimbarea aspectului blocurilor si implicit al localitatilor; -Imbunatatirea conditiilor de igiena si confort termic</t>
  </si>
  <si>
    <t>Amenajarea prin reconversia si reutilizarea terenului din zona fostei fabrici de caramida in orasul Draganesti-Olt,  a unei zone publice de agrement si recreere.</t>
  </si>
  <si>
    <t>Prin proiect se urmareste realizarea de alei pietonale, piste pentru bicicliști, trotuare;amenajare spații verzi (defrișarea vegetației existente; modelarea terenului; plantarea/gazonarea suprafețelor, inclusiv plantare arbori);crearea de facilități pentru recreere pe terenurile amenajate (ex. zone speciale amenajate pentru sport, locuri de joacă pentru copii etc.);achiziționarea și montarea elementelor constructive de tipul  foișoare, pergole, grilaje; dotare mobilier urban (bănci, coșuri de gunoi, toalete ecologice, suport parcare biciclete, împrejmuire etc.);racordarea la utilități publice a terenului obiect al investiției; realizare sistem de irigații/sistem de iluminat pentru spațiile amenajate prin proiect; instalare Wi-Fi în spațiile publice; instalare sisteme de supraveghere video a spațiilor amenajate prin proiect</t>
  </si>
  <si>
    <t>Obiectivul general al proiectului este de a asigura refunctionalizarea terenurilor si suprafetelor degradate situate in intravilanul orasului Draganesti-Olt, in vederea imbunatatirii mediului urban, revitalizarii orasului, reducerii poluarii aerului si promovarii masurilor de reducere a zgomotului. Astfel se vor imbunatati si serviciile publice oferite utilizatorilor de parcuri si spatii verzi. Prin acest proiect se vor oferi alternative noi pentru petrecerea timpului liber pentru locuitori , fiind imbunatatit aspectul urban prin reabilitarea si revalorificarea spatiilor urbane nefolosite si degradate, care constituie o ”rana” in peisajul de acum. La finalul proiectului se va realiza un parc de agrement</t>
  </si>
  <si>
    <t>Amenajarea prin reconversia si reutilizarea terenului din zona fostului stadion Comani in orasul Draganesti-Olt, a unei zone publice de agrement si recreere.</t>
  </si>
  <si>
    <t>Prin proiect se urmareste realizarea de alei pietonale, piste pentru bicicliști, trotuare;amenajare spații verzi (defrișarea vegetației existente; modelarea terenului; plantarea/gazonarea suprafețelor, inclusiv plantare arbori);crearea de facilități pentru recreere pe terenurile amenajate (ex. zone speciale amenajate pentru sport, locuri de joacă pentru copii etc.);achiziționarea și montarea elementelor constructive de tipul  foișoare, pergole, grilaje, grupuri sanitare, spații pentru întreținere/vestiare; dotare mobilier urban (bănci, coșuri de gunoi, toalete ecologice, suport parcare biciclete, împrejmuire etc.);racordarea la utilități publice a terenului obiect al investiției; realizare sistem de irigații/sistem de iluminat pentru spațiile amenajate prin proiect; instalare Wi-Fi în spațiile publice;instalare sisteme de supraveghere video a spațiilor amenajate prin proiect.</t>
  </si>
  <si>
    <t>Proiectulce vizează reconversia și reutilizarea terenurilor abandonate și transformarea lor în zone de agrement și recreere pentru populație si are ca scop îmbunătățirea condițiilor de viață în orasul Draganesti-Olt, iar principalele rezultate așteptate sunt de a crește suprafețele verzi, de a satisface nevoia de agrement și recreere a populației urbane și de a reduce nivelul de poluare din oraș, dar și îmbunătățirea aspectului estetic al orasului.</t>
  </si>
  <si>
    <t xml:space="preserve">Amenajarea si dotarea spatiilor verzi din zona centrala a orasului Draganesti-Olt </t>
  </si>
  <si>
    <t>Prin proiect se urmareste rebilitarea de alei pietonale, trotuare; amenajare spații verzi (defrișarea vegetației existente; modelarea terenului; plantarea/gazonarea suprafețelor, inclusiv plantare arbori); crearea de facilități pentru recreere pe terenurile amenajate (ex. zone speciale amenajate pentru sport, locuri de joacă pentru copii etc.);achiziționarea și montarea elementelor constructive de tipul  foișoare, pergole, grilaje; dotare mobilier urban (bănci, coșuri de gunoi, toalete ecologice, suport parcare biciclete, împrejmuire etc.);racordarea la utilități publice a terenului obiect al investiției; realizare sistem de irigații/sistem de iluminat pentru spațiile amenajate prin proiect; instalare Wi-Fi în spațiile publice;instalare sisteme de supraveghere video a spațiilor amenajate prin proiect; achizitia de echipamente de masurarea poluarii aerului/sisteme de monitorizare a poluarii aerului</t>
  </si>
  <si>
    <t>Transport public european in orasul Draganesti-Olt</t>
  </si>
  <si>
    <t>Proiectul are in vedere  înfiintarea de trasee,  modernizarea statiilor de cãlãtori si achizitia de mijloace de transport electrice, achizitia de microbuze pentru transportul elevilor, construirea, reabilitarea si modernizarea infrastructurii rutiere, statii de alimentare a mijloacelor de transport electrice, construire, reabilitare si modernizare trasee pietonale si pentru biciclete, parcari, parcare supraetajata, digitalizarea sistemului de transport (e-tiket, sisteme de asistenta audio-video)</t>
  </si>
  <si>
    <t>Prin proiectul propus, transportul public devine mai practic, mai confortabil, mai accesibil şi mai uşor de înţeles pentru toţi. Numărul călătorilor care folosesc transportul public va creşte în mod firesc, persoanele dezavantajate se pot simţi mai puţin excluse din societate, iar gradul de dependenţă al cetăţenilor de automobilele personale ar trebui să scadă, ceea ce va avea consecinţe benefice pentru mediul înconjurător.Calitatea vieţii persoanelor cu mobilitate redusă şi independenţa persoanelor care lucrează
sau locuiesc în zone care nu erau conectate în
trecut la reţeaua de transport public pot creşte</t>
  </si>
  <si>
    <t>Reabilitare si modernizare strazi in orasul  Draganesti-Olt (etapa II)</t>
  </si>
  <si>
    <t xml:space="preserve">Reabilitare si modernizare 12 strazi in orasul Draganesti-Olt pe o lungime de 10,543 km. Se va face supralargirea acolo unde este cazul a partii carosabile,  amenajarea de rigole si santuri betonate acoperite, pentru scurgerea   apelor  pluviale din toata zona; reconstruirea podeterlor existente ce sint colmatate si subdimensionate; amenajarea de spatii verzi  de-a lungul strazii; construirea de trotuare pe ambele parti ale strazii; refacerea structurii straziilor.Sistem  rutier   existent  din  balast, bolovani rau   sau pamant( strada Foisor- partial balast,  strada General Aldea Aurel- bolovani de rau, strada   Banu  Mihai- balast,  strada  Hotarului- balast,  strada Prunului-balast, strada  Zorilor- partial  balast, partial pamant, strada  Dumbrava- partial balast, partial piatra, strada Boianului- partial balast,partial pamant, strada  Eroilor-balast, strada Podgoria, partial balast, partial bolovani rau, partial pamant) necesitand  modernizarea    acestuia    cu  imbracaminti  corespunzatoare, in conformitate  cu  categoria  strazilor din   localitatile urbane, in vederea cresterii gradului de siguranta rutiera si a  calitatii factorilor de mediu; sistem  rutier din imbracaminti   bituminoase  usoare (strada  Livezii,), care  in prezent   au degradari   ale  partii carosabile, bordurilor   si  trotuarelor  existente, necesitand  reabilitarea   acestora; sistem  rutier    din   beton de ciment (strada  Foisor- partial, strada Dumbrava – partial, strada Saliste), care  in prezent   au degradari   ale  partii carosabilului si  trotuarelor, necesitand  reabilitarea   acestora.
</t>
  </si>
  <si>
    <t xml:space="preserve">Îmbunătățirea gradului de acces a populației aflate în zonele urbane /periurbane la unitatile economice, serviciile de sănătate, sociale și educative din oraș; creșterea mobilității populaţiei şi a bunurilor, reducerea costurilor de transport de mărfuri şi călători, îmbunătăţirea accesului pe pieţele locale si  regionale, creşterea eficienţei activităţilor economice, economisirea de energie şi timp, creând condiţii pentru extinderea schimburilor comerciale şi implicit a investiţiilor productive; punerea în valoare si cresterea potentialului economic si social al Orasului Draganesti-Olt, precum şi a arealului adiacent, prin atragerea de investitori, in prezent descurajati de starea deplorabila a drumurilor; creşterea gradului de siguranţă a circulaţiei; imbunătățirea calității mediului; reducerea timpului de călatorie atât pentru persoanele care tranzitează zona în scop turistic/afaceri/personal, cât și pentru transportul de marfă.Scopul economic al proiectului: dezvoltarea economică locala  și regională ( stimularea cresterii economice prin dezvoltarea oportunitatilor de afaceri in zona si a cresterii gradului de ocupare al fortei de munca disponibile in oras prin facilitarea navetei catre aglomerarile urbane care ofera oportunitati sporite.); punerea în valoare si cresterea potentialului economic si social al Orasului Draganesti-Olt, precum şi a arealului adiacent, prin atragerea de investitori, in prezent descurajati de starea deplorabila a drumurilor; creşterea gradului de siguranţă a circulaţiei.imbunătățirea calității mediului; reducerea timpului de călatorie atât pentru persoanele care tranzitează zona în scop turistic/afaceri/personal, cât și pentru transportul de marfă. Scopul economic al proiectului : Dezvoltarea economică locala  și regională ( stimularea cresterii economice prin dezvoltarea oportunitatilor de afaceri in zona si a cresterii gradului de ocupare al fortei de munca disponibile in oras prin facilitarea navetei catre aglomerarile urbane care ofera oportunitati sporite.) </t>
  </si>
  <si>
    <t>Reabilitare si modernizare strazi in orasul  Draganesti-Olt (etapa III)</t>
  </si>
  <si>
    <t>Reabilitare si modernizare strazi  se va face supralargirea acolo unde este cazul a partii carosabile,  amenajarea de rigole si santuri betonate acoperite, pentru scurgerea   apelor  pluviale din toata zona; reconstruirea podeterlor existente ce sint colmatate si subdimensionate; amenajarea de spatii verzi  de-a lungul strazii; construirea de trotuare pe ambele parti ale strazii; refacerea structurii straziilor.Sistem  rutier   existent  din  balast, bolovani rau   sau pamant,bolovani de rau, balast,  necesitand  modernizarea    acestuia    cu  imbracaminti  corespunzatoare, in conformitate  cu  categoria  strazilor din   localitatile urbane, in vederea cresterii gradului de siguranta rutiera si a  calitatii factorilor de mediu;</t>
  </si>
  <si>
    <t>5.1.</t>
  </si>
  <si>
    <t>Reabilitare, modernizare si echipare Liceul Teoretic ,,Tudor Vladimirescu'' din orasul Draganesti-Olt</t>
  </si>
  <si>
    <t>Scopul proiectului este de a reabilita, moderniza si dota corespunzator unul dintre cele doua  licee din orasul Draganesti-Olt, fapt ce va duce la îmbunătăţirea calității infrastructurii de educaţie a Liceului Teoretic ,,Tudor Vladimirescu" .Lucrările propuse:reabilitarea celor doua corpuri  de clădire de învăţământ  dintre care unul  a acumulat un grad avansat de uzură fizică şi morală;modernizarea spațiilor educationale şi needucationale în vederea realizării condiţiilor reale pentru un învăţământ de calitate şi punerea în siguranţă a utilizatorilor;realizarea funcționalității spatiilor, dotării şi echipării lor pentru profilul liceului  care are clasa de informatica,  respectiv acreditărilor (completarea spațiilor de învăţământ cu spații noi propuse), reabilitarea Salii de sport, a terenurilor de sport, alei si imprejmuire</t>
  </si>
  <si>
    <t>Proiectul  va avea un impact social pozitiv asupra comunității locale, mai ales asupra generației tinere. Liceul  va deveni un important centru educațional care va avea efecte pozitive și în alte domenii complementare, cum ar fi cultura, dezvoltarea de activități creative și inovația socială.Acesta va deveni un mediu de calitate superioară, având ca efect direct o calitate sporită a experienței educaționale și a atractivității instituției și a orașului în ansamblu. Ca și efecte secundare pe termen lung, se preconizează că reabilitarea va determina creșterea responsabilității sociale, reducerea abandonului scolar si a migrarii elevilor catre centre educationale mai bine dotate.</t>
  </si>
  <si>
    <t>Restaurare, consolidare si  protejare monumente istorice din cadrul Muzeului Campiei Boianului ,, Traian Zorzoliu"  din Draganesti-Olt</t>
  </si>
  <si>
    <t>Monumentul istoric prezintă zone afectate de infiltrațiile de apă, de aceea se va interveni atât la fundația clădirii, cât și la pereți, acoperiș și jgheaburi. Ușile vor fi restaurate, tâmplăria ferestrelor și elementele din lemn degradate vor fi înlocuite. Totodată, instalațiile sanitare, termice și electrice vor fi înlocuite. Spațiile din interiorul  clădirilor  vor fi restaurate si dotate corespunzator , la subsol   urmând să funcționeze o sală destinată evenimentelor. Proiectul prevede și amplasarea unui lift pentru a facilita accesul persoanelor cu dizabilități în toate încăperile muzeale.Trotuarele vor fi refăcute și vor fi realizate rampe de acces pentru persoanele cu dizabilități.  În curte, va fi montat un panou informativ audio-video  pe care va fi prezentat istoricul clădirii, scris și în limbajul Braille.</t>
  </si>
  <si>
    <t>Valorificarea şi restaurarea patrimoniului presupune conservarea, promovarea moştenirii culturale şi perpetuarea tradiţiilor în zona Cimpiei Boianului, ca factori de incluziune şi de solidaritate socială, de dezvoltare umană echilibrată  şi va conduce la creşterea capacităţii comunitatii din orasul Draganesti-Olt  de a păstra şi valorifica durabil patrimoniul şi tradiţiile culturale.</t>
  </si>
  <si>
    <t>Reabilitarea, modernizare si dotarea  Muzeului Campiei Boianului ,, Traian Zorzoliu"  din Draganesti-Olt</t>
  </si>
  <si>
    <t>Va fi modernizat și reabilitat ansamblul de cladiri ale  Muzeului Campiei Boianului ,, Traian Zorzoliu" ,  inclusiv  bordeiul, satul  neolitic specific Culturii Gumelnita refacut, vor fi achiziționatr dotări, astfel încât acest muzeu să devină  unul modern. Se va interveni atât la fundația clădirii, cât și la pereți, acoperiș și jgheaburi. Ușile vor fi restaurate, tâmplăria ferestrelor și elementele din lemn degradate vor fi înlocuite. Totodată, instalațiile sanitare, termice și electrice vor fi înlocuite. Spațiile din interiorul  clădirilor  vor fi reabilitae si dotate corespunzator , in aer liber se va amenaja  un spatiu pentru evenimente culturale. Proiectul prevede și amplasarea unui lift pentru a facilita accesul persoanelor cu dizabilități în toate încăperile muzeale.Trotuarele vor fi refăcute și vor fi realizate rampe de acces pentru persoanele cu dizabilități.  În salile de expozitie si in curte, vor fi montate  panouri informative  audio-video  pe care va fi prezentat istoricul clădirii, scris și în limbajul Braille. Se vor monta sisteme de alarmare la incendiu si efractie si sisteme de supraveghere.</t>
  </si>
  <si>
    <t>Baile Olanesti</t>
  </si>
  <si>
    <t>Renovarea cladirilor publice in vederea cresterii eficientei energetice (Sediu primarie, Liceu,centru balnear)</t>
  </si>
  <si>
    <t>Anvelopare cladiri, reabilitare instalatii (electrice, tennice, sanitare)
Inlocuire tamplarie exterioara
Reabilitare/construire invelitoare</t>
  </si>
  <si>
    <t>Stadiu idee</t>
  </si>
  <si>
    <t>Cresterea eficentei energetice (reducerea costului utilitatilor)</t>
  </si>
  <si>
    <t>Renovarea blocurilor cresterii
eficientei energetic(aproximativ
10 blocuri locuinte)</t>
  </si>
  <si>
    <t>Reconversia si/sau reutilizarea terenurilor degradate din str. Izlaz si transformarea lor in zone de agreement si recreere pt populatie</t>
  </si>
  <si>
    <t>Transfonnarea terenurilor in parc de agreement escalada in copaci, teren de paintball,pereteescalada, loc de joaca pentru copii, tir cu arcul, tiroliana, spatii pentru relaxare si plimbare in natura.</t>
  </si>
  <si>
    <t>Dezvoltarea si diversificarea tursimului in orasul Baile Olanesti</t>
  </si>
  <si>
    <t>Configurarea/Reconfigurarea infrastructurii rutiere pe strazile urbane din orasul Baile Olanesti</t>
  </si>
  <si>
    <t>Modernizarea si reconfigurarea strazilor din orasul Baile Olanesti:
--refacere terasamente, asfaltare,
rigole, ziduri de sprijin, crearea de piste de biciclete</t>
  </si>
  <si>
    <t>Dezvoltarea urbana a localitatii si cresterea, gradului de- confort</t>
  </si>
  <si>
    <t>Dezvoltarea turismului balnear si balneo-climateric in orasul Baile Olanesti</t>
  </si>
  <si>
    <t>Construire bazine de innot in aer liber
 Reabilitare, modernizare si dotare cu echipament balnear a cladirii "Centru balnear"
Reabilitarea si modernizarea cladirii "Bazin apa sulfuroase"(strand acoperit)</t>
  </si>
  <si>
    <t>Cresterea numarului de turisti</t>
  </si>
  <si>
    <t>Novaci</t>
  </si>
  <si>
    <t>Achizitia de microbuze pentru transport elevi.</t>
  </si>
  <si>
    <t>Asigurarea confortului pentru elevi</t>
  </si>
  <si>
    <t>Crearea traseelor pentru pietoni, realizarea de parcari, inclusive parcari supraetajate cat si dotarea acestora cu sisteme de tip park and ridein orasul Novaci, judetul Gorj</t>
  </si>
  <si>
    <t>Asigurarea confortului cetatenilor si a turistilor care tranziteaza zona</t>
  </si>
  <si>
    <r>
      <t>Pr</t>
    </r>
    <r>
      <rPr>
        <sz val="8"/>
        <color rgb="FF808080"/>
        <rFont val="Arial"/>
        <family val="2"/>
      </rPr>
      <t>o</t>
    </r>
    <r>
      <rPr>
        <sz val="8"/>
        <color rgb="FF525252"/>
        <rFont val="Arial"/>
        <family val="2"/>
      </rPr>
      <t>puner</t>
    </r>
    <r>
      <rPr>
        <sz val="8"/>
        <color rgb="FF808080"/>
        <rFont val="Arial"/>
        <family val="2"/>
      </rPr>
      <t xml:space="preserve">e </t>
    </r>
    <r>
      <rPr>
        <sz val="8"/>
        <color rgb="FF525252"/>
        <rFont val="Arial"/>
        <family val="2"/>
      </rPr>
      <t>d</t>
    </r>
    <r>
      <rPr>
        <sz val="8"/>
        <color rgb="FF808080"/>
        <rFont val="Arial"/>
        <family val="2"/>
      </rPr>
      <t xml:space="preserve">e </t>
    </r>
    <r>
      <rPr>
        <sz val="8"/>
        <color rgb="FF525252"/>
        <rFont val="Arial"/>
        <family val="2"/>
      </rPr>
      <t>pr</t>
    </r>
    <r>
      <rPr>
        <sz val="8"/>
        <color rgb="FF808080"/>
        <rFont val="Arial"/>
        <family val="2"/>
      </rPr>
      <t xml:space="preserve">o </t>
    </r>
    <r>
      <rPr>
        <sz val="8"/>
        <color rgb="FF525252"/>
        <rFont val="Arial"/>
        <family val="2"/>
      </rPr>
      <t>iect</t>
    </r>
  </si>
  <si>
    <t xml:space="preserve"> Infiintarea de tabara scolara in orasul Novaci, judetul Gorj</t>
  </si>
  <si>
    <t>Organizare de tabere pentru tineri</t>
  </si>
  <si>
    <t>Calafat</t>
  </si>
  <si>
    <t>Sistem de alerta timpurie si informare in timp real</t>
  </si>
  <si>
    <t>Dotarea cu echipamente; achizitie de aplicatii TIC</t>
  </si>
  <si>
    <t>Dezvoltarea si consolidarea capabilitatilor de prevenire, identificare , analiza si reactie la incidente de securitate cibernetica</t>
  </si>
  <si>
    <t>achizitionarea de echipamente hardware si software, formare personal si promovare</t>
  </si>
  <si>
    <t>accesul la servicii publice online a locuitorilor
Municipiului Calafat</t>
  </si>
  <si>
    <r>
      <t>Pr</t>
    </r>
    <r>
      <rPr>
        <sz val="8"/>
        <color rgb="FF808080"/>
        <rFont val="Arial"/>
        <family val="2"/>
      </rPr>
      <t>o</t>
    </r>
    <r>
      <rPr>
        <sz val="8"/>
        <color rgb="FF525252"/>
        <rFont val="Arial"/>
        <family val="2"/>
      </rPr>
      <t>puner</t>
    </r>
    <r>
      <rPr>
        <sz val="8"/>
        <color rgb="FF808080"/>
        <rFont val="Arial"/>
        <family val="2"/>
      </rPr>
      <t xml:space="preserve">e </t>
    </r>
    <r>
      <rPr>
        <sz val="8"/>
        <color rgb="FF525252"/>
        <rFont val="Arial"/>
        <family val="2"/>
      </rPr>
      <t>d</t>
    </r>
    <r>
      <rPr>
        <sz val="8"/>
        <color rgb="FF808080"/>
        <rFont val="Arial"/>
        <family val="2"/>
      </rPr>
      <t xml:space="preserve">e </t>
    </r>
    <r>
      <rPr>
        <sz val="8"/>
        <color rgb="FF525252"/>
        <rFont val="Arial"/>
        <family val="2"/>
      </rPr>
      <t>pr</t>
    </r>
    <r>
      <rPr>
        <sz val="8"/>
        <color rgb="FF808080"/>
        <rFont val="Arial"/>
        <family val="2"/>
      </rPr>
      <t>o</t>
    </r>
    <r>
      <rPr>
        <sz val="8"/>
        <color rgb="FF525252"/>
        <rFont val="Arial"/>
        <family val="2"/>
      </rPr>
      <t>iect</t>
    </r>
  </si>
  <si>
    <t>Modernizare sistem de supraveghere stradala Municipiul Calafat</t>
  </si>
  <si>
    <t>Extindere sistem de supraveghere stradala, servicii electronice</t>
  </si>
  <si>
    <t>Siguranta publica pentru aproximativ 18.OOO locuitori.</t>
  </si>
  <si>
    <t>Asistenta medicala si telemedicina în Municipiul Calafat</t>
  </si>
  <si>
    <t>lmbunatatirea serviciilor de sanatate publica pt 18.000 locuitori ai municipiului si ai localitatilor pe o raza de 30 km.</t>
  </si>
  <si>
    <t>Implementarea GIS la nivelul municipiului Calafat</t>
  </si>
  <si>
    <t>Achizitionare servicii , echipamente specifice, soft, asistenta tehnica si formarea personal</t>
  </si>
  <si>
    <t>cresterea eficientei administratiei publice locale si oferirea de servicii calitative</t>
  </si>
  <si>
    <t>Arhivarea electronica in cadrul institutiei publice a UAT Calafat</t>
  </si>
  <si>
    <t>Achizitionare servicii, echipamente specifice, soft, asistenta tehnica si formarea personal</t>
  </si>
  <si>
    <t>crestere eficientei serviciului public prin digitalizarea arhivelor</t>
  </si>
  <si>
    <t>Reabilitare cladiri publice
- Biblioteca Municipiului Calafat</t>
  </si>
  <si>
    <t>Reabilitare in vederea cresterii eficientei energetice. Consolidare. Masuri pt. Utilizarea de surse alternative de energie</t>
  </si>
  <si>
    <t>Eficientizare energetica .</t>
  </si>
  <si>
    <t>Reabilitarea Muzeului de Arta Calafat</t>
  </si>
  <si>
    <t xml:space="preserve">reabilitarea şi modernizarea monumentelor istorice in vederea
impiedicarii degradarii acestora </t>
  </si>
  <si>
    <t>Reabilitare si modernizare Spitalul Municipal Calafat</t>
  </si>
  <si>
    <t>Anvelopa re		cladire, modernizare instalatie termica,	instalatie electrica, in scopul eficientizarii energetice</t>
  </si>
  <si>
    <t xml:space="preserve">Eficientizare energetica </t>
  </si>
  <si>
    <t>Reabilitare cladiri publice
- sediul administrativ al Municipiului Calafat</t>
  </si>
  <si>
    <t>Reabilitare cladiri rezidentiale</t>
  </si>
  <si>
    <t>Reabilitare termoenergetica blocuri locuinte</t>
  </si>
  <si>
    <t>Eficientizare energetica pentru 40 blocuri de locuinte</t>
  </si>
  <si>
    <t>Reabilitarea şi
modernizarea Casei de Cultură a Municipiului Calafat</t>
  </si>
  <si>
    <t>Reabilitare in vederea cresterii eficientei energetice. Masuri pt. Utilizarea de surse alternative de energie</t>
  </si>
  <si>
    <t>clădire renovată şi modernă, adecvată pentru desfăşurarea unor activităţi culturale diverse; creşterea numărului de evenimente şi manifestaţii culturale; creşterea numărului de participanţi la evenimentele organizate în incinta Casei de Cultură</t>
  </si>
  <si>
    <r>
      <t xml:space="preserve">Consolidarea clădirii; eficientizare energetica. Reabilitarea termică şi modernizarea sistemelor de </t>
    </r>
    <r>
      <rPr>
        <sz val="8"/>
        <color rgb="FF49484B"/>
        <rFont val="Arial"/>
        <family val="2"/>
      </rPr>
      <t xml:space="preserve">încălzire </t>
    </r>
    <r>
      <rPr>
        <sz val="8"/>
        <color rgb="FF343436"/>
        <rFont val="Arial"/>
        <family val="2"/>
      </rPr>
      <t xml:space="preserve">şi canalizare, cu </t>
    </r>
    <r>
      <rPr>
        <sz val="8"/>
        <color rgb="FF49484B"/>
        <rFont val="Arial"/>
        <family val="2"/>
      </rPr>
      <t xml:space="preserve">respectarea </t>
    </r>
    <r>
      <rPr>
        <sz val="8"/>
        <color rgb="FF343436"/>
        <rFont val="Arial"/>
        <family val="2"/>
      </rPr>
      <t>condiţiilor impuse de expunerea</t>
    </r>
  </si>
  <si>
    <t>Amenajarea peisagistica a curtii Muzeului de Arta Calafat</t>
  </si>
  <si>
    <t>Modernizare spatii verzi existente , dotarea cu mobilier urb an, iluminat arhitect ur al, amenajare punct de informare turistica .</t>
  </si>
  <si>
    <t>imbunătăţirea condiţiilor de mediu şi de protejare a naturii</t>
  </si>
  <si>
    <t>Amenajarea peisagistica a infrastructurii in parcurile publice din municipiul Calafat</t>
  </si>
  <si>
    <t>Micsorarea suprafetelor betonate/ plantarea de material	saditor autohton/ amenajarea de locuri de joaca pentru copii/  cinematograf   in aer liber</t>
  </si>
  <si>
    <t>imbunătăţirea condiţiilor de mediu şi de protejare a naturii; diversificarea modalităţilor de petrecere a timpului liber pentru locuitorii oraşului</t>
  </si>
  <si>
    <t>Amenajarea turistica a	malului Dunarii, zona Debarcader - Bascov</t>
  </si>
  <si>
    <t>Reconversia si reutilizarea terenurilor degradate/abandonate si transformarea lor in zone de agrement; amenajarea şi modernizarea	 infrastructurii pentru sporturile nautice existente la nivelul judeţului, prin adoptarea	 unei soluţii arhitecturale moderne şi crearea unui cadru peisagistic plăcut, adaptat activităţilor sportive nautice;</t>
  </si>
  <si>
    <t>Imbunatatirea contidiilor de mediu si de protejare a naturii; diversificarea modalitatilor de petrecere a timpului liber pentru locuitorii orasului ; imbunatattirea conditiilor de desfasurare a principalelor activitati sportive nautice, la nivelul Municipiul Calafat.</t>
  </si>
  <si>
    <t>AQUALAND Calafat</t>
  </si>
  <si>
    <t xml:space="preserve">delimitarea zonelor  falezei Dunarii,  construirea a 3 bazine de inat si relaxare interioare si alte 3 exterioare pentru adulti si copii;construirea unor terase exterioare, terenuri de bowling si volei, construirea unei parcari, construirea unui ponton pentru ambarcatiuni usoare </t>
  </si>
  <si>
    <t>Diversificarea modalităţilor de petrecere a timpului liber pentru locuitorii oraşului; creşterea numărului de unităţi de cazare; diversificarea activităţii economice.</t>
  </si>
  <si>
    <t>Port turistic Calafat</t>
  </si>
  <si>
    <t xml:space="preserve">Construirea unui port turistic pentru ambarcatiuni usoare si de mic tonaj </t>
  </si>
  <si>
    <t>Diversificarea modalitatilor de petrecere a timpului liber pentru locuitorii oraşului; creşterea numărului de unităţi de cazare; diversificarea activităţii economice</t>
  </si>
  <si>
    <t>Amenajare zona de agrement sud-vest PARCUL TINERETULUI</t>
  </si>
  <si>
    <t xml:space="preserve">Reconversia si reutilizarea terenurilor degradate/abandonate si transformarea lor in zone de agrement. </t>
  </si>
  <si>
    <t xml:space="preserve">diversificarea modalităţilor de petrecere a timpului liber pentru locuitorii oraşului </t>
  </si>
  <si>
    <t xml:space="preserve">Achizitionarea de mijloace de transport public ecologice </t>
  </si>
  <si>
    <t xml:space="preserve">Avhizitionare autobuze electrice si dezvoltarea infrastructurii pentru utilizarea transportului public </t>
  </si>
  <si>
    <t xml:space="preserve">Imbunatarirea calitatii aerului prin dezvoltarea infrastructurii pentru combustibili alternativi; dezvoltarea mobilitatii urbane </t>
  </si>
  <si>
    <t>Achizitionarea de statii de incarcare electrice</t>
  </si>
  <si>
    <t xml:space="preserve">Achizitionarea de statii de incarcare pentru autoturisme </t>
  </si>
  <si>
    <t>Amenajare parcare in zona Bascov</t>
  </si>
  <si>
    <t>Realicarea unei parcari moderne în zona Bascov</t>
  </si>
  <si>
    <t>dezvoltarea mobilitatii urbane</t>
  </si>
  <si>
    <t>Reabilitarea Bulevardului Calea Vidinului</t>
  </si>
  <si>
    <t>reabilitare , modernizare infrastructura rutiera</t>
  </si>
  <si>
    <t xml:space="preserve">fluidizarea circulaţiei autovehiculelor şi pietonilor; siguranţa persoanelor care participă la trafic. </t>
  </si>
  <si>
    <t xml:space="preserve">Modernizarea retelei de drumuri de interes local amenajarea b-dului Horia Closca si Crisan </t>
  </si>
  <si>
    <t>reabilitare carosabil, trotuare adiacente proprietari, trotuar median pe o lungime de 1514 m</t>
  </si>
  <si>
    <t>Modernizare strazi Basarabi si Golenti</t>
  </si>
  <si>
    <t>reabilitare , modernizare  infrastructura rutiera</t>
  </si>
  <si>
    <t>reabilitarea a 25 km de strazi in Municipiul Calafat; fluidizarea circulaţiei autovehiculelor şi pietonilor; siguranţa persoanelor care participă la trafic.</t>
  </si>
  <si>
    <t>Modernizare strazi in Municipiul Calafat</t>
  </si>
  <si>
    <t>PT</t>
  </si>
  <si>
    <t>reabilitarea a 30 km de strazi in 2 localitati; fluidizarea circulaţiei autovehiculelor şi pietonilor; siguranţa persoanelor care participă la trafic.</t>
  </si>
  <si>
    <t>Reabilitare si modernizarea str. Traian</t>
  </si>
  <si>
    <t>reabilitare , modernizare infrastructura rutiera,</t>
  </si>
  <si>
    <t>Modernizare strazI Ciupercenii Vechi</t>
  </si>
  <si>
    <t xml:space="preserve">Reabilitare , modernizare infrastructura rutiera, </t>
  </si>
  <si>
    <t xml:space="preserve">Reabilitare modernizare si echipare Scoala Gimnaziala Constantin Gerota Calafat </t>
  </si>
  <si>
    <t xml:space="preserve">reabilitare/modernizare, echipare/ dotare </t>
  </si>
  <si>
    <t xml:space="preserve">imbunătăţirea condiţiilor infrastructurii de invatatmant din municipiu; cresterea gradului de accesibilitate la învâţământ; reducerea fenomenului de abandon şcolar. </t>
  </si>
  <si>
    <t xml:space="preserve">Reabilitare modernizare ssi echipare Scoala Gimnaziala Gheorghe Braescu Calafat </t>
  </si>
  <si>
    <t xml:space="preserve">reabilitare/modernizare, echipare/ dotare inclusiv 
in scopul invatarii la distanta </t>
  </si>
  <si>
    <t xml:space="preserve">Reabilitare modernizare si echipare Liceul Agricol Stefan Mileu Calafat </t>
  </si>
  <si>
    <t xml:space="preserve">Reabilitare modernizare si echipare Liceul Teoretic Independenta Calafat </t>
  </si>
  <si>
    <t xml:space="preserve">reabilitare/modernizare, echipare/dotare; reabilitare teren sportiv; amenajarea unei sali de festivitati tip amfiteatru </t>
  </si>
  <si>
    <t xml:space="preserve">Reabilitare modernizarea si dotarea gradinitelor din Municipiul Calafat </t>
  </si>
  <si>
    <t xml:space="preserve">reabilitare/modernizare, gradinitelor, dotarea cu mobilier specific </t>
  </si>
  <si>
    <t>Identificarea, restaurarea si conservarea obiectivelor de patrimoniu la nivelul Municipiului Calafat</t>
  </si>
  <si>
    <t xml:space="preserve">Identificarea obiectivelor de patrimoniu de la nivelul municipiului Calafat. Restaurarea si conservarea cu scopul introducerii acestora in circuitul turistic </t>
  </si>
  <si>
    <t>Valorificarea durabila a patrimoniului cultural</t>
  </si>
  <si>
    <t xml:space="preserve">Identificare si valorificare de resurse de apa termala in Municipiul Calafat </t>
  </si>
  <si>
    <t xml:space="preserve">Dezvoltarea infrastructurii si valorificarea resurselor de apa termala </t>
  </si>
  <si>
    <t xml:space="preserve">Dezvoltarea si promivarea patrimoniului natural si ecoturismului; diversifica rea modalităţilor de petrecere a timpului liber pentru locuitorii oraşului </t>
  </si>
  <si>
    <t>Implementarea sistemului de iluminat public inteligent la nivelul municipiului Calafat</t>
  </si>
  <si>
    <t xml:space="preserve">Achizitionarea de echipamente specifice si de proiect inlocuirea sistemului de  iluminat existent cu unul  ecologic </t>
  </si>
  <si>
    <t>eficienta energetica</t>
  </si>
  <si>
    <t xml:space="preserve">Executie lucrari reabilitare si modernizare </t>
  </si>
  <si>
    <t>Diversificarea activitatii economice</t>
  </si>
  <si>
    <t xml:space="preserve">Construirea unui centru de rezidenta permanenta pentru persoanele varstnice in Calafat </t>
  </si>
  <si>
    <t>Construire Municipiul baza Calafat sportiva</t>
  </si>
  <si>
    <t>Construire baza sportiva la standarde</t>
  </si>
  <si>
    <t>Diversificarea modalităţilor diversificarea de petrecere  a  timpului liber al locuitorilor
orasului;</t>
  </si>
  <si>
    <t xml:space="preserve">Dezvoltarea infrastructurii de transport si de distributie gaze Municipiul Calafat </t>
  </si>
  <si>
    <t>Construire retea de distributie gaze si de racordare la sistemul  national de transport al gazelor naturale.</t>
  </si>
  <si>
    <t>Racordarea Municipiului Calafat la SNT locala; construire retea locala de distributie</t>
  </si>
  <si>
    <t>Dotare Spital Municipal Calafat</t>
  </si>
  <si>
    <t>Achizitia de paturi si mese de operatie moderne</t>
  </si>
  <si>
    <t>Cresterea capacitatii de primire a spitalului; imbunatatirea calitatii serviciilor medicale oferite de spital. Media anuala internari 53.000. Personal medical si auxiliar 231 persoane.</t>
  </si>
  <si>
    <t>Propunere de proiect</t>
  </si>
  <si>
    <t>Dragasani</t>
  </si>
  <si>
    <t>Reabilitarea termică a blocurilor de locuit.</t>
  </si>
  <si>
    <t>Anveloparea exterioară a blocurilor de locuit</t>
  </si>
  <si>
    <t>Scaderea consumului anul de energie in cladirile
rezidentiale</t>
  </si>
  <si>
    <t>Cresterea eficientei energetice prin reabilitarea Scolii gimnaziale ”NICOLAE BALCESCU” Dragasani</t>
  </si>
  <si>
    <t>Lucrarile constau in anveloparea cladirii si refacerea instalatiilor sanitare, termice si
electrice</t>
  </si>
  <si>
    <t>Documentatie tehnico economica faza PT</t>
  </si>
  <si>
    <t>Scaderea consumului anul de energie in cladirile rezidentiale Scaderea emisiilor de gaze cu efect de
sera</t>
  </si>
  <si>
    <t>Cresterea eficientei energetice prin reabilitarea Scolii gimnaziale ”TUDOR VLADIMIRESCU” Dragasani</t>
  </si>
  <si>
    <t>Cresterea eficientei energetice prin reabilitarea Colegiului National ”GIB
MIHAESCU” Dragasani</t>
  </si>
  <si>
    <t>Cresterea eficientei energetice prin reabilitarea Caminului nr. 1 - NICOLAE BALCESCU Dragasani</t>
  </si>
  <si>
    <t>Reabilitarea și modernizarea infrastructurii rutiere Municipiului Drăgășani</t>
  </si>
  <si>
    <t>Reabilitarea		și modernizarea străzilor; Amenajarea trotuarelor, crescând accesibilitatea pentru	persoane	cu deficiențe de mobilitate, cărucioare și biciclete Amplasare	mobilier urban</t>
  </si>
  <si>
    <t xml:space="preserve">
Timp castigat ca urmare a imbunatatirii infrastructurii
rutiere</t>
  </si>
  <si>
    <t>Strehaia</t>
  </si>
  <si>
    <t>Dezvoltarea unei infrastructuri de transport intermodale cu un hab rutier in Strehaia,interconectat feroviar si nu numai</t>
  </si>
  <si>
    <t>Dezvoltarea si implementarea unui plan de mobilitate zonala periurbana eficientizat energetic si armonizat masurilor de mediu</t>
  </si>
  <si>
    <t>Construirea bazei materiale in vederea implementarii unui sistem de invatamant integrat befor school /after school</t>
  </si>
  <si>
    <t>Implementarea in cadrul functiilor de eficientizare energetica a unor proiecte „smart city concept"</t>
  </si>
  <si>
    <t>Achizitie echipamente , soft si asistenta tehnica</t>
  </si>
  <si>
    <t>Lucrarile constau in anveloparea cladirii si refacerea instalatiilor sanitare, termice si electrice</t>
  </si>
  <si>
    <t>UAT Orașul Balș</t>
  </si>
  <si>
    <t>I-support</t>
  </si>
  <si>
    <t>Reabilitarea, moderinzarea și dotarea unei clădiri existente în vederea transformării in incubator de afaceri.</t>
  </si>
  <si>
    <t>Incipient</t>
  </si>
  <si>
    <t>Promovarea antreprenoriatului prin înființarea, dezvoltarea și operaționalizarea incubatoarelor și acceleratoarelor de afaceri de afaceri.</t>
  </si>
  <si>
    <t>Smart City Balș</t>
  </si>
  <si>
    <t>Sistem de telegestiune iluminat public,  sistem de management trafic, sistem de senzori pentru calitatea aerului, informare dinamică în stațiile de transport public, e-ticketing, monitorizare video, senzori parcări publice, semaforizare inteligentă, montare panouri de avertizare, extindere și modernizare sistem de supraveghere, sistem wi-fi integrat local.</t>
  </si>
  <si>
    <t>Eficientizarea serviciului în cadrul administrației publice locale prin fructificarea avantajelor digitalizării în beneficiul cetățenilor, al companiilor și al autorităților publice.</t>
  </si>
  <si>
    <t xml:space="preserve">Primăria Balș – Primărie Smart  </t>
  </si>
  <si>
    <t>Transmiterea documentelor, on line de către cetățeni, arhivare digitala, platformă servicii publice digitale, semnătură digitală. Securitate cibernetică, interoperabilitate a serviciilor publice, platforme plată on line a taxelor locale și eliberare documente</t>
  </si>
  <si>
    <t>Creșterea eficienței energetice al sediului UAT Orașul Balș</t>
  </si>
  <si>
    <t>Îmbunătățirea izolației termice și hidroizolarea anvelopei clădirii și șarpantelor, reabilitarea și modernizarea instalației de distribuție a agentului termic, modernizarea sistemului de iluminat, sisteme inteligente pentru managementul și gestionarea consumului electric, măsuri de consolidare.</t>
  </si>
  <si>
    <t>Promovarea și utilizarea eficienței energetice prin reducerea emisiilor de gaze cu efect de seră.</t>
  </si>
  <si>
    <t>Creșterea eficienței energetice al Bibliotecii orășenești Balș</t>
  </si>
  <si>
    <t>Creșterea eficienței energetice al Pieței Centrale Balș</t>
  </si>
  <si>
    <t>Creșterea eficienței energetice al Creșei nr. 1 Balș</t>
  </si>
  <si>
    <t xml:space="preserve">Creșterea performanței energetice a blocurilor de locuințe zona Parc în orașul Balș[1] </t>
  </si>
  <si>
    <r>
      <t>Creșterea performanței energetice a blocurilor de locuințe zona Platou în orașul Balș</t>
    </r>
    <r>
      <rPr>
        <vertAlign val="superscript"/>
        <sz val="8"/>
        <color theme="1"/>
        <rFont val="Arial"/>
        <family val="2"/>
        <charset val="238"/>
      </rPr>
      <t>1</t>
    </r>
  </si>
  <si>
    <r>
      <t>Creșterea performanței energetice a blocurilor de locuințe zona Platou II în orașul Balș</t>
    </r>
    <r>
      <rPr>
        <vertAlign val="superscript"/>
        <sz val="8"/>
        <color theme="1"/>
        <rFont val="Arial"/>
        <family val="2"/>
        <charset val="238"/>
      </rPr>
      <t>1</t>
    </r>
  </si>
  <si>
    <r>
      <t>Creșterea performanței energetice a blocurilor de locuințe zona Platou III în orașul Balș</t>
    </r>
    <r>
      <rPr>
        <vertAlign val="superscript"/>
        <sz val="8"/>
        <color theme="1"/>
        <rFont val="Arial"/>
        <family val="2"/>
        <charset val="238"/>
      </rPr>
      <t>1</t>
    </r>
  </si>
  <si>
    <r>
      <t>Creșterea performanței energetice a blocurilor de locuințe zona Pub în orașul Balș</t>
    </r>
    <r>
      <rPr>
        <vertAlign val="superscript"/>
        <sz val="8"/>
        <color theme="1"/>
        <rFont val="Arial"/>
        <family val="2"/>
        <charset val="238"/>
      </rPr>
      <t>1</t>
    </r>
  </si>
  <si>
    <r>
      <t>Creșterea performanței energetice a blocurilor de locuințe zona liceu Petre Pandrea în orașul Balș</t>
    </r>
    <r>
      <rPr>
        <vertAlign val="superscript"/>
        <sz val="8"/>
        <color theme="1"/>
        <rFont val="Arial"/>
        <family val="2"/>
        <charset val="238"/>
      </rPr>
      <t>1</t>
    </r>
  </si>
  <si>
    <r>
      <t>Creșterea performanței energetice a blocurilor de locuințe zona Familiar în orașul Balș</t>
    </r>
    <r>
      <rPr>
        <vertAlign val="superscript"/>
        <sz val="8"/>
        <color theme="1"/>
        <rFont val="Arial"/>
        <family val="2"/>
        <charset val="238"/>
      </rPr>
      <t>1</t>
    </r>
  </si>
  <si>
    <r>
      <t>Creșterea performanței energetice a blocurilor de locuințe zona Familiar II în orașul Balș</t>
    </r>
    <r>
      <rPr>
        <vertAlign val="superscript"/>
        <sz val="8"/>
        <color theme="1"/>
        <rFont val="Arial"/>
        <family val="2"/>
        <charset val="238"/>
      </rPr>
      <t>1</t>
    </r>
  </si>
  <si>
    <r>
      <t>Creșterea performanței energetice a blocurilor de locuințe zona Familiar III în orașul Balș</t>
    </r>
    <r>
      <rPr>
        <vertAlign val="superscript"/>
        <sz val="8"/>
        <color theme="1"/>
        <rFont val="Arial"/>
        <family val="2"/>
        <charset val="238"/>
      </rPr>
      <t>1</t>
    </r>
  </si>
  <si>
    <r>
      <t>Creșterea performanței energetice a blocurilor de locuințe zona Familiar IV în orașul Balș</t>
    </r>
    <r>
      <rPr>
        <vertAlign val="superscript"/>
        <sz val="8"/>
        <color theme="1"/>
        <rFont val="Arial"/>
        <family val="2"/>
        <charset val="238"/>
      </rPr>
      <t>1</t>
    </r>
  </si>
  <si>
    <r>
      <t>Creșterea performanței energetice a blocurilor de locuințe zona Spital în orașul Balș</t>
    </r>
    <r>
      <rPr>
        <vertAlign val="superscript"/>
        <sz val="8"/>
        <color theme="1"/>
        <rFont val="Arial"/>
        <family val="2"/>
        <charset val="238"/>
      </rPr>
      <t>1</t>
    </r>
  </si>
  <si>
    <r>
      <t>Creșterea performanței energetice a blocurilor de locuințe zona liceu Tehnologic nr. 1 în orașul Balș</t>
    </r>
    <r>
      <rPr>
        <vertAlign val="superscript"/>
        <sz val="8"/>
        <color theme="1"/>
        <rFont val="Arial"/>
        <family val="2"/>
        <charset val="238"/>
      </rPr>
      <t>1</t>
    </r>
  </si>
  <si>
    <t>Reconversia și reutilizarea terenului degradat și neutilizat din zona Balta Gării în zone de agrement și recreere</t>
  </si>
  <si>
    <t>Plantare spații verzi, amenajare piste pentru biciclete, alei pietonale, foișoare, locuri de joacă, pasarelă pietonală și pentru biciclete peste luciul de apă.</t>
  </si>
  <si>
    <t>Îmbunătățirea protecției naturii și a biodiversității a infrastructurii verzi în special în mediul urban și reducerea poluării. Investiție destinată reconversiei funcționale a terenurilor virane degradate,  neutilzate și abandonate, îmbunătățirea infrastructurii ecologice ăn vederea combaterii schimbărilor climatice.</t>
  </si>
  <si>
    <t>Modernizare extindere și dotare spații verzi Parc Gară</t>
  </si>
  <si>
    <t>Reamenajare parc (mobilier urban, fântână arteziană, locuri de joacă pentru copii, pistă de biciclete, alei pietonale, park role / skating, două punți pietonale și pentru biciclete.</t>
  </si>
  <si>
    <t>Modernizare extindere și dotare spații verzi Parc Gengea-Titulescu</t>
  </si>
  <si>
    <t>Modernizare extindere și dotare spații verzi Parc Central</t>
  </si>
  <si>
    <t>Modernizare rețea microbuze școlare</t>
  </si>
  <si>
    <t>Moderinazarea rețelei de microbuze școlare.</t>
  </si>
  <si>
    <t>Promovarea mobilității urbane multimodale sustenabile, îmbunătățirea serviciului de transport public prin achiziționarea mijloacelor de transport ecologice, crearea infrastructurii transportului electric alternativ, modernizarea zonelor și traseelor pietonale.</t>
  </si>
  <si>
    <t xml:space="preserve">Coridor mobilitate urbană durabilă Est-Vest </t>
  </si>
  <si>
    <t xml:space="preserve">Amenajare trotuare, piste de biciclete, intersecții, stații de transport public, îngropare cabluri, carosabil  Str. Tudor Vladimirescu - Str. Trandafirilor - Str. Nicolae Titulescu - Str. Teiș, achiziție 3 autobuze electrice, stație de încărcare electrică </t>
  </si>
  <si>
    <t xml:space="preserve">Coridor mobilitate urbană durabilă Nord – Sud  </t>
  </si>
  <si>
    <t xml:space="preserve">Amenajare trotuare, piste de biciclete, intersecții, stații de transport public, îngropare cabluri, carosabil Str. Mihai Viteazu - Str. Cireșului - Str. Popa Șapcă, achiziție 2 autobuze electrice, stație de încărcare electrică </t>
  </si>
  <si>
    <t>Construire parcări supraetajate în orașul Balș – zona IGO, bloc N, blocuri P13-14, bloc 27, blocuri L2-L3</t>
  </si>
  <si>
    <t>Construire parcări supraetajate.</t>
  </si>
  <si>
    <t>Promovarea mobilității urbane multimodale sustenabile.</t>
  </si>
  <si>
    <t>Parteneriat UAT Orașul Balș – UAT Comuna Bobicești</t>
  </si>
  <si>
    <t xml:space="preserve">Construire variantă ocolitoare a orașului Balș </t>
  </si>
  <si>
    <t>Construire variantă ocolitoare a orașului Balș zona nord.</t>
  </si>
  <si>
    <t>Utilizatori de drumuri nou construite, dezvoltarea mobilității naționale, regionale și locale durabile reziliente în fața schimbărilor climatice.</t>
  </si>
  <si>
    <t>Reconfigurarea infrastructurii rutiere pe străzile orașului Balș – 40 km</t>
  </si>
  <si>
    <t>Îmbunătățire infrastructură drumuri locale.</t>
  </si>
  <si>
    <t>Realizare de pasaje subterane în orașul Balș</t>
  </si>
  <si>
    <t>Realizare pasaje în vederea fluidizări traficului.</t>
  </si>
  <si>
    <t>Timp câștigat datorită îmbunătățirii infrastructurii rutiere.</t>
  </si>
  <si>
    <t>Reabilitare, modernizare și dotare Grădinița Ion Creangă</t>
  </si>
  <si>
    <t>Modernizare, dotare și reabilitare energetică grădiniță.</t>
  </si>
  <si>
    <t>Asigurarea calității infrastructurii pentru educația și formarea copiilor preșcolari.</t>
  </si>
  <si>
    <t>Piatra Olt</t>
  </si>
  <si>
    <t>Modernizare si extindere sistem de iluminat public si sistem de supraveghere , cresterea increderii popupatiei in ordinea si linistea publica</t>
  </si>
  <si>
    <t>Inlocuirea corpurilor de iluminat stradal existente si completarea cu corpuri LED o modalitate smart  de telegestiune a iluminatului public utilizand reteaua LoraWAN lot 101 . Solutia montata pe stalpii din oras permite reglarea automata si de la distanta a iluminatului stradal, generand astfel economii majore de energie electrica. Extinderea retelei de camera de supraveghere video a domeniului public si privat</t>
  </si>
  <si>
    <t>Studiu de fezabilitate DALI</t>
  </si>
  <si>
    <t>In conditiile socio economice ale prezentului, filosofia acestei investitii s-a indreptat catre obiective majore: Asigurarea cerintelor unei societati moderne si in dezvoltare; Sustenabilitatea investitiei astfel incat aceasta sa nu depaseasca gradul de suportabilitate financiara a beneficiarului si sa fie relativ usor de intretinut. In completarea celorlalte servicii asigurate deja locuitorilor din zona studiata, se pune problema iluminatului public. In mod evident principiile 4E ale unui serviciu public modern Economie-Eficienta-Eficacitate-Echitate sunt departe de a fi atinse, in special sub aspectele rezultatelor obtinute si al accesului corect al populatiei la serviciul iluminatului public si supraveghere video a domeniului public si privat</t>
  </si>
  <si>
    <t>Balcesti</t>
  </si>
  <si>
    <t>Reabilitare sediu Primăria Bălcești</t>
  </si>
  <si>
    <t>Înlocuire acoperiș, eficiență energetică, înlocuire tâmplărie, înlocuire instalație electrică și sanitară, construire toalete</t>
  </si>
  <si>
    <t>Creșterea calității vieții</t>
  </si>
  <si>
    <t>Reabilitare Grădinița Bălcești</t>
  </si>
  <si>
    <t>Înlocuire acoperiș, eficiență energetică</t>
  </si>
  <si>
    <t>Construire alei pietonale, piste bicicliști, trotuare pe străzile Tudor Vladimirescu, Calea Craiovei, Cpt Gr. Otetelișanu din orașul Bălcești</t>
  </si>
  <si>
    <t>Defrișare vegetație, modelare teren, plantare arbori, realizare alei, trotuare, piste, podețe acces proprietăți, șanțuri pereate, rigole carosabile, etc.</t>
  </si>
  <si>
    <t>Parcuri moderne în orașul Bălcești</t>
  </si>
  <si>
    <t>Crearea de facilități de recreere, locuri de joacă, zone pentru sport, agrement, wi-fi în spații publice</t>
  </si>
  <si>
    <t>Transport sigur și curat la și de la școală în orașul Bălcești</t>
  </si>
  <si>
    <t>Achiziția de microbuze pentru transportul elevilor - 2 bucăți a câte 28, respectiv 36 locuri</t>
  </si>
  <si>
    <t>Înființare transport public local în orașul Bălcești</t>
  </si>
  <si>
    <t>Construire, extindere și modernizare infrastructură rutieră de transport public, stații de transport</t>
  </si>
  <si>
    <t>Creșterea accesului la traseele pentru pietoni în orașul Bălcești</t>
  </si>
  <si>
    <t>Crearea, modernizarea traseelor pentru pietoni, realizare alei, trotuare, podețe acces proprietăți, șanțuri pereate, rigole carosabile, etc.</t>
  </si>
  <si>
    <t>Locuri de parcare în orașul Bălcești</t>
  </si>
  <si>
    <t>Realizarea de parcări, inclusiv supraetajate și sisteme de tip park &amp; ride</t>
  </si>
  <si>
    <t>Reconstruirea drumurilor naționale și locale în orașul Bălcești</t>
  </si>
  <si>
    <t>Configurarea/ reconfigurarea infrastructurii rutiere</t>
  </si>
  <si>
    <t>Construire, reabilitare, modernizare, extindere, echipare Școala Primară Benești</t>
  </si>
  <si>
    <t>Înlocuire acoperiș, eficiență energetică, înlocuire tâmplărie, înlocuire instalație electrică și sanitară, construire toalete, sală de sport</t>
  </si>
  <si>
    <t xml:space="preserve">Construire, reabilitare, modernizare, dotare, Liceul Tehnologic Petrache Poenaru Bălcești </t>
  </si>
  <si>
    <t xml:space="preserve">Construire ateliere mecanică și agricultură- veterinar, modernizare, reabilitare, dotare liceu  P+1
 Reabilitare, modernizare, dotare bibliotecă școlară și cantină, scoala profesională
</t>
  </si>
  <si>
    <t>Reabilitare, modernizare, dotare internat P+2 la Liceul Tehnologic Petrache Poenaru</t>
  </si>
  <si>
    <t xml:space="preserve">Reabilitare, modernizare, dotare internat P+2 </t>
  </si>
  <si>
    <t xml:space="preserve">Studiu geotehnic,
Studii topo, Expertiză tehnică, Audit energetic, Certificat de Urbanism, Avize conform CU, DALI
</t>
  </si>
  <si>
    <t>Reabilitare, modernizare, dotare, extindere corp clădire fosta judecătorie pentru înființare Centru Cultural și Recreativ Petrache Poenaru</t>
  </si>
  <si>
    <t>Înlocuire acoperiș, eficiență energetică, înlocuire tâmplărie, înlocuire instalație electrică și sanitară, reabilitare toalete</t>
  </si>
  <si>
    <t>Restaurarea, consolidarea, protecția Biserica Popești, Otetelișu, Irimeștii de Sus și Culele Protopopului Cârstea</t>
  </si>
  <si>
    <t>Înlocuire acoperiș, lucrări de realizarea a fundațiilor, restaurare tencuieli, zugrăveli, picturi, modernizare, dotare clopotnițe</t>
  </si>
  <si>
    <t>Reabilitare, modernizare Centrul Civic - Ansamblu Urban</t>
  </si>
  <si>
    <t>Străzi, trotuare, rigole carosabile, construire canalizare pluvială, parcări, mobilier urban</t>
  </si>
  <si>
    <t xml:space="preserve">Creare Centru de Agrement </t>
  </si>
  <si>
    <t>Amenajare și dotare platforme campare, locuri speciale picnic, semnalizare</t>
  </si>
  <si>
    <t>Tg.Carbunesti</t>
  </si>
  <si>
    <t>Soseaua de Centura a orasului Tg Carbunesti, judetul Gorj, km 0+000-2+742,78=2.975,13m=2,975km</t>
  </si>
  <si>
    <t xml:space="preserve">Aceasta  sosea de centura a orasului Tg Carbunesti  , va intra in administrarea CNADNR si va prelua  traficul auto greu care traverseaza orasul pe drumul DN67B atat catre Dragasani -Pitesti  cat si Tg Jiu si traficul greu pe DJ 665 Pesteana care va merge catre Dragasani si Tg Jiu.  </t>
  </si>
  <si>
    <t>Realizat Studiu de fezabilitate  nr.68/2009 elaborator GASSNER SI MORGAN</t>
  </si>
  <si>
    <t>Cresterea capacitatii  de circulatie  a drumurilor respective, corespunzator  necesitatilor de trafic actuale  si de perspectiva  prin realizarea  unei structuri stradale moderbne  care sa asigure :  -scurtarea duratei deplasarilor, reducerea accidentelor de circulatie,reducerea consumului de carburant,, scaderea sensibila a uzurii tuturor componentelor autovehiculelor,consolidarea anumitor tronsoane de drum afectate de scurgerile necontrolate ale apelor, imbunatatirea conditiilor de mediu pri eliminarea unor noxe ce afecteaza aerul, apa, solul. Lungimea reala este egala L=2.975,13m, Latimea partii carosabile B=7m, Benzi de incadrare consolidate b=2x0,5m, Latimea acostamentului a=2x0,5m, Panta platformei P=9m, Panta transversala in aliniament p=2,5%, Clasa tehnica a drumului IV, Clasa de trafic mediu, Viteza de proiectare minim 30km/h</t>
  </si>
  <si>
    <t>Baia de Arama</t>
  </si>
  <si>
    <t>Modernizare iluminat  public in orasul  Baia  de Arama ,judetul Mehedinti</t>
  </si>
  <si>
    <t xml:space="preserve">Realizare  extindere  si  modernizare  retele  electrice 
Realizare  sistem  de  telegestiune 
Inlocuire  corpuri  de  iluminat  clasice  cu  corpuri  pe  baza  de  energie  solara.
</t>
  </si>
  <si>
    <t xml:space="preserve">Concept tema  de  proiectare
</t>
  </si>
  <si>
    <t xml:space="preserve">Nevoia  de  a  reduce  cheltuielile  cu  iluminatul  public  .Folosirea  de  energie  verde .
Comanta  prin  sistem  de  telegestiune .
</t>
  </si>
  <si>
    <t>Eficientizare  energetica  cladire  sediu   Primarie  in  oras  Baia  de  Arama  , judetul  Mehedinti</t>
  </si>
  <si>
    <t xml:space="preserve">Refacere  sapanta, fatada  si  inlocuire   geamuri  si  usi
Adaptare  Centrala  termica    la  nevoile  de  incalzit.
</t>
  </si>
  <si>
    <t>Reducerea  consumului  de  combustibili  traditionali si  a  emisiilor  de  CO2</t>
  </si>
  <si>
    <t>Reutilizare  teren degradat  Zona  Pluti  si  realizare  Zona  de  Agrement  in  orasul  Baa  de Arama  ,judetul  Mehedinti.</t>
  </si>
  <si>
    <t xml:space="preserve">Realizare  drenare  ape  de  suprafata  ,curatire  vegetatie  forestiera  salbatica  .
Amenajare  alei, foisoare  si  scena  in  aer  liber.
Amenajare  parcari  si  locuri  de  joaca  pentru  copii.
Realizare  piste  de  biciclete   , zona  de  picnic.
</t>
  </si>
  <si>
    <t xml:space="preserve">Asigurarea  unui  aspect  urbanistic    placut.
Dezvoltarea  de  functiunii  care  sa  faciliteze  recreerea  si  agrementul  .
</t>
  </si>
  <si>
    <t>Modernizarea  traseelor  pentru  pietoni  in  orasul Baia  de  Arama  ,judetul  Mehedinti</t>
  </si>
  <si>
    <t xml:space="preserve">Realizarea    traseelor  pentru  pietoni  aferente  tuturor  strazilor  orasului  .
Realizarea  semnalizarii  rutiere  
Realizare  pasarele ,  podete  si  punti  
</t>
  </si>
  <si>
    <t xml:space="preserve">Asigurarea   fluiditatii  transportului  pietonal
O  buna  mobilitate  urbana  si  reducerea  riscului  de  producere  accidente.
</t>
  </si>
  <si>
    <t>Modernizare  drumuri  locale  in  orasul  Baia  de  Arama  ,judetul  Mehedinti</t>
  </si>
  <si>
    <t>Modernizare    drumuri  locale  prin  realizare  rigole  ,podete ,ziduri  de  sprijin  si  carosabil</t>
  </si>
  <si>
    <t>S.F   care  necesita  actualizare</t>
  </si>
  <si>
    <t>Starea     de  degradare    excesiva  a drumurilor  locale  care  asigura  accesul  din  sate  catre  oras , proprietati   si  catre  localitatile  invecinate  .</t>
  </si>
  <si>
    <t>Restaurare  monument  Tudor  Vladimirescu</t>
  </si>
  <si>
    <t xml:space="preserve">Amenajare  locatie  amplasament  monument.
Restaurare  efectiva   a  monumentului
Realizarea  iluminatului  de  evidentiere  a  edificiului
</t>
  </si>
  <si>
    <t>Concept  tema  de proiectare</t>
  </si>
  <si>
    <t xml:space="preserve">Starea  de  degradare    avansata  a  monumentului  
Nevoia  de   a  da  conotatia   de  oras  turistic  a    localitatii  si  amenajarea   zonei   protejate .
</t>
  </si>
  <si>
    <t>Berbesti</t>
  </si>
  <si>
    <t>Lucrari de modernizare a sistemului de iluminat public; lucrari sisteme video de modernizare a circulatiei publice si pentru siguranta cetatenilor</t>
  </si>
  <si>
    <t>Efectuarea unor lucrari pentru modernizare si dezvoltarea sistemului de iluminat, lucrari de montare si instalare sistem video de monitorizare a circulatiei si sisteme video pentru siguranta cetatenilor</t>
  </si>
  <si>
    <t>UAT, Parteneriate intre UAT</t>
  </si>
  <si>
    <t>Imbunatatirea sistemului de iluminat si dezvoltarea eficientei si eficacitatii acestuia reprezinta o preocupare constanta a autoritatii publice; implementarea unui sistem video de monitorizare a circulatiei pe raza localitatii reprezinta o tema abordata cu partenerii sociali si institutiile abilitate-politie</t>
  </si>
  <si>
    <t>Lucrari de renovare la cladiri publice pentru imbunatatirea performantei energetice</t>
  </si>
  <si>
    <t>Lucrari de anvelopare, renovare, montare sisteme de panouri fotovoltaice</t>
  </si>
  <si>
    <t>Reducerea consumului de energie electrica si implicit a costurilor</t>
  </si>
  <si>
    <t>Realizare parcare autovehicole zona centrala a oraşului, respectiv realizare parcare autoturisme in zona instituţiilor de invatamant</t>
  </si>
  <si>
    <t>Construirea si/sau modernizarea unor parcari realizate in zona centrala a oraşului, cat si in aproprierea instituţiilor de invatamant</t>
  </si>
  <si>
    <t>Datorita creşterii numărului de autoturisme, a existentei necesetatii de deplasare cu autoturismul la instituţii publice locala, la unitati alimentare in zona centrala, la unităţile de invatamant se impune realizarea de parcari</t>
  </si>
  <si>
    <t>Asfaltare şi reabilitare centru civic al oraşului Berbeşti</t>
  </si>
  <si>
    <t>Asfaltarea unor străzi urbane cu o lungime de 18 km</t>
  </si>
  <si>
    <t>Propunerea întocmirii documentaţiei SF, PT, DTAC</t>
  </si>
  <si>
    <t>Asigură infrastructura pentru 1200 persoane</t>
  </si>
  <si>
    <t>Rovinari</t>
  </si>
  <si>
    <t>Rovinari Smart City</t>
  </si>
  <si>
    <t xml:space="preserve">Achiziţie echipamente şi softuri în vederea dezvoltării serviciilor digitale, pentru intervenţii de tip smart city (siguranţă publică, servicii şi utilităţi publice, sisteme GIS, etc)
Digitalizarea serviciilor publice locale prin echipamente şi softuri specifice şi crearea unor infrastructuri centralizate
</t>
  </si>
  <si>
    <t xml:space="preserve">Există în lucru studii
</t>
  </si>
  <si>
    <t xml:space="preserve">Utilizarea tehnologiilor smart asigură dezvoltarea durabilă a comunităţii
</t>
  </si>
  <si>
    <t>Eficienţă energetică clădiri rezidenţiale Rovinari - lot 1- 10</t>
  </si>
  <si>
    <t>Imbunătăţirea izolaţiei termice şi hidroizolarea anvelopei clădirilor Realizare iluminat flurescent şi incandescent în spaţiile comune. Alte activităţi specifice care conduc la realizarea obiectivelor proiectului: igienizare subsoluri, înlocuire instalaţie canalizare, etc.</t>
  </si>
  <si>
    <t>Există doc. tehn.-ec. la faza PT</t>
  </si>
  <si>
    <t xml:space="preserve">Creşterea eficienţei energetice în clădirile rezidenţiale
</t>
  </si>
  <si>
    <t>Eficienţă energetică clădiri publice Rovinari</t>
  </si>
  <si>
    <t xml:space="preserve">Imbunătăţirea izolaţiei termice şi hidroizolarea anvelopei clădirilor Alte activităţi specifice care conduc la realizarea
obiectivelor proiectului
</t>
  </si>
  <si>
    <t xml:space="preserve">Crearea/îmbunătăţireainfrastructurii verzi Rovinari
</t>
  </si>
  <si>
    <t>Realizarea alei pietonale, piste pentru biciclişti, creare trotuare; amenajare spaţii verzi (defrişarea vegetaţiei existente; modelarea terenului; plantarea/gazonarea suprafeţelor, inclusiv plantare arbori); crearea de facilităţi pentru recreere pe terenurile amenajate (ex. zone speciale amenajate pentru sport, locuri de joacă pentru copii, etc.);
Achiziţionarea şi montarea elementelor constructive de tipul alei, foişoare, pergole, grilaje, grupuri sanitare, spatii pentru intretinere/vestiare, scene(2); instalare Wi-Fi în spaţiile publice; instalare sisteme de supraveghere video a spaţiilor amenajate prin proiect; dotare mobilier urban (bănci, coşuri de gunoi, toalete ecologice, suport parcare biciclete, împrejmuire etc)</t>
  </si>
  <si>
    <t>Necesitatea reconversiei şi/ sau reutilizarii terenurilor degradate/ neutilizate/ abandonate
Necesitatea modernizării/ extinderii spaţiilor verzi existente
Necesitatea creării de facilităţi pentru recreere pe terenurile amenajate</t>
  </si>
  <si>
    <t>Reabilitarea infrastructurii degradate şi reutilizarea terenurilor</t>
  </si>
  <si>
    <t xml:space="preserve">Necesitatea reconversiei şi/ sau reutilizarii terenurilor degradate/ neutilizate/ abandonate
Necesitatea creării de facilităţi pentru recreere pe terenurile amenajate
</t>
  </si>
  <si>
    <t>Transport Public Local Sudul Grojului</t>
  </si>
  <si>
    <t xml:space="preserve">Dezvoltarea infrastructurii necesare pentru o utilizare eficientă a transportului public Realizare de noi staţii şi terminale intermodale pentru mijloace de transport public
Realizarea de parcări
Achiziţionare mijloace de transport ecologice pentru transportul public şi pentru transportul elevilor
Crearea şi modernizarea traseelor pentru pietoni
Investiţii în infrastructura pentru biciclete şi pietoni
Digitalizarea transportului urban
</t>
  </si>
  <si>
    <t xml:space="preserve">Necesitatea reducerii emisiiilor de carbon
</t>
  </si>
  <si>
    <t xml:space="preserve">Centură ocolitoare Rovinari
</t>
  </si>
  <si>
    <t>Construire legături rutiere secundare către reţeaua rutieră şi nodurile TEN-T</t>
  </si>
  <si>
    <t xml:space="preserve">Necesitatea decongestionării traficului
</t>
  </si>
  <si>
    <t xml:space="preserve">Reabilitare/modernizare/extindere/echipareinfrastructurăeducaţionalăcreşă şigrădiniţeRovinari
</t>
  </si>
  <si>
    <t xml:space="preserve">Lucrări de reabilitare/ modernizare/ extindere,precum şi echipare infrastructură educaţională la creşă şi grădiniţe în Rovinari
</t>
  </si>
  <si>
    <t xml:space="preserve">Necesitatea realizării de investiţii în educaţie, şi formare, inclusiv în formare profesională, pentru dobândirea de competenţe şi învăţare pe tot parcursul vieţii prin dezvoltarea infrastructurilor de educaţie şi formare
</t>
  </si>
  <si>
    <t xml:space="preserve">Reabilitare/modernizare/extindere/echipare infrastructură educaţională învăţământ primar şi secundar Rovinari
</t>
  </si>
  <si>
    <t xml:space="preserve">Lucrări de reabilitare/modernizare/ extindere, precum şi echipare infrastructură educaţională la învăţământul primar şi secundar din Rovinari
</t>
  </si>
  <si>
    <t xml:space="preserve">Reabilitare/ modernizare/extindere/echipare infrastructură educaţională învăţământ profesional şi tehnic şi învăţarea pe tot parcursul vieţii Rovinari
</t>
  </si>
  <si>
    <t xml:space="preserve">Lucrări de reabilitare/modernizare/ extindere, precum şi echipare infrastructură educaţională la învăţământul profesional şi tehnic şi învăţarea pe tot parcursul vieţii Rovinari
</t>
  </si>
  <si>
    <t>Tismana</t>
  </si>
  <si>
    <t>Sistem centralizat de supraveghere video a 15 intersectiide drumuri si străzi pentru creşterea gradului de siguranţa publica</t>
  </si>
  <si>
    <t xml:space="preserve">Amplasare camere de supraveghere;
Centru de monitorizare si înregistrare;
Reţea de transmitere a datelor.
</t>
  </si>
  <si>
    <t>Studiu de oportunitate</t>
  </si>
  <si>
    <t>Necesitatea reducerii faptelor antisociale, sprijinirea forţelor de ordine</t>
  </si>
  <si>
    <t>Sistem de supraveghere cu 5 camere de luat vederi mobile, a zonelor afectate de depozite de deşeuri necontrolate sau expuse frecvent poluării mediului</t>
  </si>
  <si>
    <t>Necesitatea reducerii faptelor antisociale, reducerea poluării, sprijinirea forţelor de ordine</t>
  </si>
  <si>
    <t>Sistem de cântărire Higt-tech si identificare pe vehiculele de colectare a deşeurilor preluate de la populaţie si agenţi economici</t>
  </si>
  <si>
    <t xml:space="preserve">Achiziţie sistem optic de identificare a pubelelor si containerelor;
Sistem automat de cântărire;
Cip-are a pubelelor si containerelor;Sistem de monitorizare GPS.
</t>
  </si>
  <si>
    <t xml:space="preserve">Aplicarea principiului "Plăteşti cat arunci"; Scăderea cantitatii de deşeuri biodegradabile colectate de la populaţie;
Creşterea gradului de reciclare a deşeurilor.
</t>
  </si>
  <si>
    <t>Eficientizarea si modernizarea sistemului de iluminat public in oraşul Tismana</t>
  </si>
  <si>
    <t xml:space="preserve">înlocuire lămpi clasice cu lămpi cu tehnologie bazata pe LED;
Utilizarea energiei solare pentru alimentarea lămpilor stradale;
Instalaţie de automatizare a intensităţii luminoase in funcţie de ora si trafic;
Realizare Centru de monitorizare si comanda.
</t>
  </si>
  <si>
    <t xml:space="preserve">Reducerea costurilor cu energia electrica consumata;
Creşterea gradului de confort si siguranţa a cetăţenilor pe timpul nopţii;
Posibilitate reglării parametrilor sistemului de iluminat.
</t>
  </si>
  <si>
    <t xml:space="preserve">Imbunatatirea eficientei energetice a clădirilor publice: Sediu Primărie;
Blocul administrativ; Dispensar Medical Uman.
</t>
  </si>
  <si>
    <t xml:space="preserve">Anvelopare clădiri;
înlocuire tamplariei;
Iluminat interior eficient energetic;
Reparaţii tencuieli interioare şi consolidare elemente deteriorate;
Montare panouri solare cu aport la energia termica pe perioada rece;
</t>
  </si>
  <si>
    <t xml:space="preserve">Reducerea consumului cu energia electrica; Creşterea gradului de confort;
Reducerea consumului cu agentul termic
</t>
  </si>
  <si>
    <t>Crearea unei zone speciale pentru sport pe terenul neutilizat si degradat din punctul „La Stadion"</t>
  </si>
  <si>
    <t xml:space="preserve">Amenajare teren;
Branşamente la utilitati si realizare reţele interioare (apa, canalizare, curent, gaze naturale, Fibra Optica);
Construire terenuri de sport: Fotbal cu pista de atletism, 2. minifotbal tip balon, 3. tenis de câmp şi volei;
Realizare vestiare.
</t>
  </si>
  <si>
    <t>In Portofoliul Strategiei de dezvoltare durabila a oraşului Tismana</t>
  </si>
  <si>
    <t xml:space="preserve">Incurajarea tineretului in practicarea sporturilor;
Baza didactica pentru orele de educaţie fizica si sport;
Organizarea de competiţii sportive;
Loc de practicarea sporturilor atat de localnici cat si de turişti;
</t>
  </si>
  <si>
    <t>Realizarea unei piste pentru bicilclisti pe terasamentul abandonat al fostei Cai Ferate înguste cuprins intre Parcul existent si Manastirea Tismana</t>
  </si>
  <si>
    <t xml:space="preserve">Amenajare teren;
Realizare pista bituminata; -Realizare marcaje si semnalizare;
Realizare podeţe de traversare a râului Tismana- 2 buc;
Realizare intalatie de iluminat nocturn;
Realizare a trei locuri de popas acoperite pe traseul pistei de biciclete;
</t>
  </si>
  <si>
    <t>Creşterea posibilităţilor de agrement pentru localnici si turişti; Punerea in legătură directa a doua obiective turistice de interes local si naţional; Evitarea traficului rutier pentru eliminarea accidentelor în care pot fi implicaţi biciclisti; încurajarea deplasărilor cu mijloace nepoluante;</t>
  </si>
  <si>
    <t>Infiinţarea unui sistem de închiriere biciclete, trotinete electrice sau role</t>
  </si>
  <si>
    <t xml:space="preserve">Realizarea a doua spatii de depozitare si închiriere, reglaj si reparaţii a bicicletelor, trotinetelor electrice sau rolelor, in zona Parc si zona Mănăstirii Tismana;
Achiziţia de biciclete - 25 buc de diferite mărimi, trotinete electrice - 20 buc si role - 30 perechi, precum şi echipamente de protecţie corespunzătoare.
</t>
  </si>
  <si>
    <t xml:space="preserve">Utrilizarea pistei de biciclete;
Practicarea activitatilor sportive in aer liber; Creşterea gradului de satisfacere a cerinţelor turiştilor.
</t>
  </si>
  <si>
    <t>Achiziţia a trei microbuze şcolare pentru transportul elevilor</t>
  </si>
  <si>
    <t>Achiziţie a trei microbuze şcolare</t>
  </si>
  <si>
    <t xml:space="preserve">Reducerea efectivelor de elevi la şcolile primare si gimnaziale si necesitatea comasării şcolilor;
Necesitatea transportului a 72 de elevi la şcolile Pocruia si Tismana din cele zece sate componente ale localităţii
</t>
  </si>
  <si>
    <t>Construirea a trei statii de incarcare electrice auto pentru parcările publice</t>
  </si>
  <si>
    <t xml:space="preserve">Amenajare teren;
Amenajare parcari;
Achiziţie statii de incarcare;
Realizare branşament la reţeaua electrica;
Realizare sistem de supraveghere video a staţiilor de incarcare;
</t>
  </si>
  <si>
    <t>Incurajarea transportului cu autovehicule electrice non-poluante; Reducerea poluării; Creşterea facilitaţilor pentru turişti cu maşini electrice</t>
  </si>
  <si>
    <t>Extindere si dotare clădire destinata invatamantului primar si secundar in incinta Liceului Tehnologic Tismana</t>
  </si>
  <si>
    <t xml:space="preserve">Construirea a 4 Săli de clasa in clădire P+l;
Dotare cu mobilier si materiale didactice necesare;
</t>
  </si>
  <si>
    <t xml:space="preserve">Comasarea şcolilor cu un număr mic de elevi; Lipsa spatiilor de invatamant si dotărilor necesare;
Creşterea calitatii actului didactic desfasurat in clasele cu efective normale si eliminarea predării simultane;
</t>
  </si>
  <si>
    <t>Construire si dotare clădire destinata invatamantului profesional /dual in sfera serviciilor turistice</t>
  </si>
  <si>
    <t xml:space="preserve">Necesitatea creşterii calitatii actului de instruire didactica prin dobândirea de deprinderi si competente specifice viitoarei profesii;
Lipsa in prezent a unor spatii si dotări pentru pregătirea tehnologica si practica;
Pregătirea forţei de munca necesare pensiunilor si agenţilor economici din sfera turismului.
</t>
  </si>
  <si>
    <t xml:space="preserve">Construirea si dotarea unui
centru zonal de artizanat si
meşteşuguri tradiţionale pentru
conservarea si promovarea
patrimoniului cultural imaterial
local
</t>
  </si>
  <si>
    <t xml:space="preserve">Construire clădire cu ateliere de pregătire a viitorilor artizani si meşteşugari locali;
Spatii de expunere si vanzare a obiectelor artizanale create;
Spaţiu pentru incubator de afaceri in domeniul Artizanat si Meşteşuguri;
Achiziţie de materii prime si materiale pentru realizarea de produse finite de artizanat si meşteşuguri;
</t>
  </si>
  <si>
    <t xml:space="preserve">In Portofoliul Strategiei de dezvoltare durabila a oraşului Tismana
</t>
  </si>
  <si>
    <t xml:space="preserve">Necesitatea susţinerii si dezvoltării in viitor a meşteşugurilor tradiţionale zonei (artizanat, covoare. marochinarie, dogarie. etc.); Pregătirea forţei de munca necesare agenţilor economici din domeniu; Valorificarea resurselor materiale, umane si naturale existente; Creşterea atractivitatii turistice a zonei;
</t>
  </si>
  <si>
    <t>Bechet</t>
  </si>
  <si>
    <t>Dezvoltarea infrastructurii rutiere</t>
  </si>
  <si>
    <t>Modernizare străzi de interes focal</t>
  </si>
  <si>
    <t>Mobilier urban</t>
  </si>
  <si>
    <t>Imbunatatirea infrastructurii verzi</t>
  </si>
  <si>
    <t>Realizarea de parcari</t>
  </si>
  <si>
    <t>Construire piste biciclete</t>
  </si>
  <si>
    <t>Reabîlitarea/modernizarea /echiparea infrastructurii educationale</t>
  </si>
  <si>
    <t>Construirea de centre de agrement</t>
  </si>
  <si>
    <t>Dezvoltarea infrastructurii in sanatate</t>
  </si>
  <si>
    <t>Dezvoltarea unui mediu de afaceri</t>
  </si>
  <si>
    <t>Cantine sociale</t>
  </si>
  <si>
    <t>Contruirea unui parc fotovoltaic</t>
  </si>
  <si>
    <t>Construire reţea alimentare gaze</t>
  </si>
  <si>
    <t>Sisteme de supraveghere si monitorizare</t>
  </si>
  <si>
    <t>Modernizare târg saptamanal</t>
  </si>
  <si>
    <t>Baile Govora</t>
  </si>
  <si>
    <t xml:space="preserve">Parc de agrement Băile Govora
</t>
  </si>
  <si>
    <t>Parc de agrement cu Instalaţii de tirollană şl trasee pentru parc de aventură</t>
  </si>
  <si>
    <t>UAT Băile Govora Intenţionează să finanţeze documentaţia tehnico- economică a proiectului conform prevederilor OUG nr. 88/2020, respectiv Programul Operaţional Asistenţă Tehnică (POAT 2014-2020)</t>
  </si>
  <si>
    <t xml:space="preserve">In urma analizei situaţiei existente, conform concluziilor prezentate în Strategia de Dezvoltare Locală,
agrementul este o componentă deficitară în staţiunea Băile Govora, fapt care duce la scăderea gradului de satisfacţie al turiştilor
</t>
  </si>
  <si>
    <t>Vanju Mare</t>
  </si>
  <si>
    <t>Regenerare teren centrala termica in oraşul Vanju Mare</t>
  </si>
  <si>
    <t>Regenerarea spatiilor degradate si abandonate</t>
  </si>
  <si>
    <t>Regenerare teren platforma betonata pentru deşeuri rezultate din construcţii</t>
  </si>
  <si>
    <t>Babeni</t>
  </si>
  <si>
    <t>O regiune cu orase prietenoase cu mediul</t>
  </si>
  <si>
    <t>Investitii in cladirile rezidentiale in vederea asigurarii/imbunatatirii eficientei energetice, inclusiv activitati de consolidare in functie de riscurile identificate si masuri pentru utilizarea unor surse alternative de energie</t>
  </si>
  <si>
    <t xml:space="preserve">Reconversia si/sau reutilizarea terenurilor 
degradate/neutilizate/abandonate si transformarea lor in zone de agrement si recreere pentrupopulatie (parcuri, gradini publice, etc.);
modernizarea/ extinderea spatiilor verzi existente 
demolarea cladirilor situate pe terenurile supuse interventiilor;
realizarea alei pietonale, piste pentru biciclisti, creare trotuare;      
- amenajare spatii verzi (defrisarea vegetatiei existente; modelarea terenului; montarea elementelor constructive de tipul alei, foisoare, pergole, grilaje etc.; plantarea/gazonarea suprafetelor, inclusiv plantare arbori); 
- crearea de facilitati pentru recreere pe terenurile amenajate (ex. zone speciale pentru sport, locuri de joaca pentru copii, etc.); 
 - dotare cu mobilier urban, instalare wi-fi in spatii publice; 
- achizitia de echipamente pentru masurarea poluantilor in aerul ambiental/sisteme de monitorizare a poluarii aerului;
</t>
  </si>
  <si>
    <t xml:space="preserve">Extinderea,respectiv modernizarea transportului urban public cu mijloace ecologice, cum ar fi troleibuze, tramvaie (achizitia de material rulant) 
Achizitia de mijloace de transport /microbuze pentru pt transportul el evil or 
Dezvoltarea extindere/modernizare infrastructurii necesare pentru o utilizare eficienta a transportului public;
- imbunatatirea statiilor de transport public existente,incclusiv realizarea de noi statii si terminale intermodale pentru mijloacele de transport in comun.
- investitii in infrastructura pentru  biciclete si pietoni, sisteme de  inchiriere biciclete, etc 
construirea/ modernizarea/ reabilitarea infrastructurii rutiere  (pe coridoarele deservite de  transport public).
construire infrastructura necesara transportului electric (inclusiv statii de alimentare a automobilelor electrice); 
crearea/modernizarea traseelor pentru pietoni; 
</t>
  </si>
  <si>
    <t>O regiune accesibila</t>
  </si>
  <si>
    <t>realizarea de pasaje subterane/supraterane</t>
  </si>
  <si>
    <t>O regiune educata</t>
  </si>
  <si>
    <t xml:space="preserve">construire / reabilitare / modernizare / extindere / echipare  pt. nivel anteprescolar si prescolar,  invatamant primar, secundar, tertiar
construire / reabilitare /modernizare/dotare centre de educatie si formare  profesionala / invatamant dual, inclusiv pentru accesibilitatea elevilor cu dizabilitati (sistem de educatie incluziva)
</t>
  </si>
  <si>
    <t>Turceni</t>
  </si>
  <si>
    <t>Infințarea unui parc industrial in orașul Turceni</t>
  </si>
  <si>
    <t>Asigurarea unor facilități sau spații pentru desfășurarea unor activități economice de producție și prestare servicii având ca scop atragerea investitorilor astfel încât sa se valorifice potențialul material și uman al zonei;</t>
  </si>
  <si>
    <t>Proiectul este relevant pentru obiectivele UAT TURCENI deoarece contribuie la dezvoltarea și implementarea serviciilor de inovare, digitalizare cât și la creearea unui oraș smart sau prijinirea eficienței energetice.  Îmbunătățirea mediului urban le va oferi cetățenilor orașului Turceni, mediul propice pentru un trai mai bun și dezvoltare conform standardelor europene.</t>
  </si>
  <si>
    <r>
      <t xml:space="preserve">Lucrări de execuție pentru obiectivul de investiții </t>
    </r>
    <r>
      <rPr>
        <i/>
        <sz val="8"/>
        <color theme="1"/>
        <rFont val="Arial"/>
        <family val="2"/>
        <charset val="238"/>
      </rPr>
      <t>”Amenajare parcări și căi de acces smart în orașul Turceni, județul GORJ”</t>
    </r>
  </si>
  <si>
    <t>Suprafață parcări 3590 mp (199 locuri de parcare)</t>
  </si>
  <si>
    <t>Proiect tehnic finalizat</t>
  </si>
  <si>
    <t>Creșterea eficienței energetic a blocurilor de locuințe din orașul Turceni, județul Gorj</t>
  </si>
  <si>
    <t xml:space="preserve">Se propune reabilitarea termica a celor 29 de blocuri de locuinte din orașul Turceni, județul Gorj prin:
izolarea termică a pereților exterior; termo-hidroizolarea terasei/ termoizolarea planșeului peste ultimul nivel;
izolarea termică a plașeului peste subsol; lucrări de refacere a finisajelor anvelopei;
lucrări de reparații la elementele de construcție care afectează structura de rezistență a blocului:
lucări de reabilitare a finisajelor interioare din scarea blocului;
Suprafața totală desfășurată a fațadelor blocurilor de locuințe din orașul Turceni este de 56.095 mp;
</t>
  </si>
  <si>
    <t>Reabilitare, modernizare, dotare și extindere bază sportivă multifuncțională în orașul Turceni, județul Gorj</t>
  </si>
  <si>
    <t xml:space="preserve">Lucrări de refacere suprafață de joc prin înlocuire gazon natural cu rulori de gazon;
Realizare instalații de irigat suprafață de joc; 
Refacere instalații de inluminat suprafața de joc (nocturnă);
Reabilitare tribună spectator prin extinderea capacității, înlocuire scaune de plastic și acoperirea acesteia;
Reabilitare vestiare pentru sportivi, vestiare pentru arbitrii, grupuri sanitare, holuri acces;
Construire corp anexă care să cuprindă sala de ședință, cabinet medical,sala de masaj și refacere sportivi, sala de fitness, birouri, etc;
Construire teren de tenis de câmp cu suprafață 
(poliuretanică), strat superior de vopsea acrilică și strat de cauciuc pentru reducerea impactului, având dimensiunile oficiale;
Tribună pentru spectatori din oțel zincat (250 locuri)
Pistă alergat teren sintetic 400 m;
alei pietonale, drumuri de acces,spații verzi, mobilier pentru exterior, alte dotări pentru buna mentenanță a complexului sportiv;
</t>
  </si>
  <si>
    <t>Amenajare spațiu de agreement și zonă de picnic în orașul Turceni, județul Gorj</t>
  </si>
  <si>
    <t xml:space="preserve">Suprafață de construire 2.272 mp;
Construire foișoare din lemn, dotate cu mese și bănci din lemn, amplasate pe paltformă de beton;
Amplasare de grătare pentru zona de picnic; iluminarea zonei se va realize cu stâlpi de iluminat cu panou fotovoltaic;
Realizarea de alei pietonale:
Dotarea cu mobilier urbanistic;
Amenajare spații verzi;
Realizare de fântână arteziană pe amplasamentul celei vechi din acea zonă;
</t>
  </si>
  <si>
    <t xml:space="preserve">Studiu de fezabilitate finalizat 
Proiect tehnic în derulare
</t>
  </si>
  <si>
    <t>Lucrări de execuție pentru obiectivul de investiții ”Modernizare străzi în orașul Turceni, județul Gorj”</t>
  </si>
  <si>
    <t xml:space="preserve">Lungimea toatală de drumuri - 19,279 km; șanțuri permeate - 14,892 km, rigole acostament, 4,606 km, 38 poduri și podețe, 513 accese proprietăți, 32,461 km marcaje longitudinal, 9 drumuri laterale, 170 indicatoare rutiere; </t>
  </si>
  <si>
    <t xml:space="preserve">Procedura de achiziție publică servicii intocmire proiect tehnic </t>
  </si>
  <si>
    <t>Dezvoltarea mobilității urbane din UAT Turceni prin modernizarea sistemului de transport public local</t>
  </si>
  <si>
    <t xml:space="preserve">Realizarea traseelor de transport public local; Modernizarea stațiilor existente și construirea unor stații noi; Achiziționarea de autobuze electrice pentru prestarea serviciilor de transport public; Construirea unui depou aferent transportului public;
Construirea unui sistem de bilete smart intergrat pentru călători;
</t>
  </si>
  <si>
    <t>Proiectul este relevant pentru obiectivele UAT TURCENI deoarece contribuie la dezvoltarea și implementarea serviciilor de inovare, digitalizare cât și la creearea unui oraș smart sau prijinirea eficienței energetice.  Îmbunătățirea mediului urban le va oferi cetățenilor orașului Turceni, mediul propice pentru un trai mai bun și dezvoltare conform standardelor europene</t>
  </si>
  <si>
    <t>Lucrări de execuție pentru obiectivul ”Mansardare, modificari interioare, dotare, spațiu de joacă și creștere capacitate la Creșa Orașului Turceni”</t>
  </si>
  <si>
    <t>Mansardarea clădirii pe toată suprafața acoperișului tip terasă existent, modificări și recompartimentări interioare, dotarea spațiilor din clădire care au destinația de creșă, amenajarea unui spațiu de joacă pentru copii în curtea interioară;</t>
  </si>
  <si>
    <t>Construire after school în orașul Turceni</t>
  </si>
  <si>
    <t>Se dorește înființarea unui after school pentru aproximativ 100 de persoane;</t>
  </si>
  <si>
    <r>
      <t>Pr</t>
    </r>
    <r>
      <rPr>
        <sz val="8"/>
        <color rgb="FF808080"/>
        <rFont val="Arial"/>
        <family val="2"/>
        <charset val="238"/>
      </rPr>
      <t>o</t>
    </r>
    <r>
      <rPr>
        <sz val="8"/>
        <color rgb="FF525252"/>
        <rFont val="Arial"/>
        <family val="2"/>
        <charset val="238"/>
      </rPr>
      <t>puner</t>
    </r>
    <r>
      <rPr>
        <sz val="8"/>
        <color rgb="FF808080"/>
        <rFont val="Arial"/>
        <family val="2"/>
        <charset val="238"/>
      </rPr>
      <t xml:space="preserve">e </t>
    </r>
    <r>
      <rPr>
        <sz val="8"/>
        <color rgb="FF525252"/>
        <rFont val="Arial"/>
        <family val="2"/>
        <charset val="238"/>
      </rPr>
      <t>d</t>
    </r>
    <r>
      <rPr>
        <sz val="8"/>
        <color rgb="FF808080"/>
        <rFont val="Arial"/>
        <family val="2"/>
        <charset val="238"/>
      </rPr>
      <t xml:space="preserve">e </t>
    </r>
    <r>
      <rPr>
        <sz val="8"/>
        <color rgb="FF525252"/>
        <rFont val="Arial"/>
        <family val="2"/>
        <charset val="238"/>
      </rPr>
      <t>pr</t>
    </r>
    <r>
      <rPr>
        <sz val="8"/>
        <color rgb="FF808080"/>
        <rFont val="Arial"/>
        <family val="2"/>
        <charset val="238"/>
      </rPr>
      <t>o</t>
    </r>
    <r>
      <rPr>
        <sz val="8"/>
        <color rgb="FF525252"/>
        <rFont val="Arial"/>
        <family val="2"/>
        <charset val="238"/>
      </rPr>
      <t>iect</t>
    </r>
  </si>
  <si>
    <t>Propunere de pro iect</t>
  </si>
  <si>
    <t xml:space="preserve">288013 
</t>
  </si>
  <si>
    <t>Municipiul Slatina</t>
  </si>
  <si>
    <t>Crearea unui centru de tip data room</t>
  </si>
  <si>
    <t>Realizarea unui centru de tip data room care să asigure colectarea hardware centralizat (clădire special amenajată cu protecție împotriva șocurilor electromagnetice, linii redundante de internet, servere, stații de lucru performante, inclusiv îmbunătățirea performanței stațiilor existente - procesoare, RAM, harddisk)</t>
  </si>
  <si>
    <t>Extinderea proiectului de management de procese</t>
  </si>
  <si>
    <t>Continuarea proiectului de determinare fluxuri de lucru (management de proces) până la acoperirea celor aproximativ 500 de fluxuri de lucru din Primăria Muncipiului Slatina, integrată cu semnătura electronică</t>
  </si>
  <si>
    <t>Extinderea proiectului GIS Slatina</t>
  </si>
  <si>
    <t>Integrarea sistemului GIS existent pentru activitățile desfășurate de Direcția Administrare Patrimoniu (fond locativ) și Direcția Administrare Străzi și Iluminat Public (străzi, stâlpi de iluminat, PTCZ  etc.) și:
- înființarea modulului de gestiune a locurilor de parcare,
- integrarea cu proiectul de management de procese, 
- integrarea cu transportul public (stații de încărcare autobuze electrice),
- înființarea sistemului de plată online a parcărilor și creare API special dezvoltat care să permită integrarea cu sisteme terțe de plată și gestiune a parcărilor;
- înființarea unui sistem de camere online în parcări pentru verificare siguranță (instalare în parcările supraterane noi dezvoltate) și conectarea acestuia cu sistemul de plată și gestiune a parcărilor
- integrarea cu sistemul de gestiune a bicicletelor și autovehiculelor cu încărcare electrică</t>
  </si>
  <si>
    <t>Înființarea unui portal dedicat cetățenilor</t>
  </si>
  <si>
    <t>Portal adiacent site-ului oficial al Primăriei care furnizează informații uzuale cetățenilor:
- Activități culturale (incluziv program teatru, cinema)
- Gastronomie
- Activități sportive, de recreere, de agrement
- Arhitectură
- Istorie și repere
- Infrastructură (inclusiv corelare cu GIS parcări)
- Economie și parc industrial
- Social etc.</t>
  </si>
  <si>
    <t>Sistem inteligent de gestionare a deșeurilor</t>
  </si>
  <si>
    <t>Gestionarea deșeurilor menajere și colectare selectivă și corelarea cu sistemul de containere îngropate</t>
  </si>
  <si>
    <t>idee de proiect</t>
  </si>
  <si>
    <t>continuare proiect pilot anterior</t>
  </si>
  <si>
    <t xml:space="preserve">Modificările legislative și necesitatea punerii în aplicare a prevederilor OUG 38 / 2020 au creat nevoia ca informațiile gestionate de administrație să fie foarte bine structurate, ordonate și securizate. </t>
  </si>
  <si>
    <t>Managementul de proces are drept scop îmbunătățirea performanței generale a unei entități, administrația publică în cazul de față, prin optimizarea proceselor, management potrivit și menținerea schimbărilor deja implementate. În contextul pandemiei și adoptarea OUG 38 / 2020 privind utilizarea înscrisurilor în formă electronică la nivelul autorităților și instituțiilor publice, OUG 65 / 2020 privind digitalizarea sistemului de gestiune a fondurilor europene structurale și de investiții și altele, administrația publică recunoaște nevoia de îmbunătățire, dezvoltare și schimbare și de promovare și replicare a acelor procese care funcționează și care ușurează  livrarea serviciului către cetățean. Beneficiile acestui proiect sunt determinate de faptul că managementul de proces reduce costurile, răspunde adaptativ nevoilor cetățenilor, îmbunătățește continuu procesele, intervine asupra proceselor învechite, crește productivitatea administrației, duce la standardizare și cooperare interdepartamentală, îmbunătățește siguranța, securitatea și conformitatea proceselor, asigură transparență.</t>
  </si>
  <si>
    <t>Integrarea elementelor de GIS existente cu elemente noi care să răspundă nevoilor administrației de a gestiona spațiul public și serviciile adresate cetățenilor</t>
  </si>
  <si>
    <t>Portalul se va comporta ca punct de informare facil și complex pentru utilizatori (cetățenii municipiului Slatina, vizitatori, turiști etc.)</t>
  </si>
  <si>
    <t>Municipiul Slatina se află în creștere rapidă și generează tot mai multe deșeuri, iar infrastructura construită permite integrarea soluțiilor inteligente. 
Slatina se confruntă cu dificultăți cu privire la eliminarea la timp a gunoiului și este necesară implicare pentru eficientizarea serviciului. Unele containere de deșeuri se umplu mai repede decat altele, unele zone sunt mai greu accesibile pentru camioanele de gunoi, iar administrația are nevoie să eficientizeze colectarea și cheltuielile pentru gestionarea serviciului de colectare. Soluția acestor probleme este IoT (Internet of Things), care permite optimizarea distribuirii containerelor, frecvența de colectare și ridicare și rutele.</t>
  </si>
  <si>
    <t>Realizare parc de agrement în padurea Strehareți cu elemente de SMART Parc</t>
  </si>
  <si>
    <t>Introducerea unei rețele de wifi, sistem de iluminat inteligent și adaptativ, mobilier smart, stație de încărcare pentru autovehicule electrice, punct de bike-sharing, sistem inteligent de supraveghere, adaptări smart pentru persoane cu dizabilități, zone interactive, toalete automate</t>
  </si>
  <si>
    <t>repunerea in circuit a Pădurii Strehareți și securizarea zonei</t>
  </si>
  <si>
    <t>Creșterea competitivității prin dezvoltarea capacitaților de producție aferente obținerii de produse din aluminiu si aliaje din aluminiu prin conversia si prelucrarea eco-eficienta a deșeurilor din aluminiu</t>
  </si>
  <si>
    <t>ALRO SA</t>
  </si>
  <si>
    <t>Nevoia pentru proiect din perspectiva provocărilor, barierelor și problemelor identificate in industria de producere a produselor din aluminiu, deriva din conjunctura de piață – conjunctura implicata de necesitatea reducerii gradului de utilizare a resurselor primare, prin utilizarea materialelor reciclabile, deziderat posibil de realizat, pe segmentul producției de produse din aluminiu si aliaje din aluminiu destinate domeniilor de vârf (domeniul auto / aero),  exclusiv prin utilizarea unor tehnologii eco-eficiente de reciclare a deșeurilor de aluminiu.</t>
  </si>
  <si>
    <t xml:space="preserve">Extinderea capacității tehnologice si inovative a ALRO SA prin achiziții eco-eficiente in procesul de laminare a tablelor din aluminiu si aliaje din aluminiu </t>
  </si>
  <si>
    <t xml:space="preserve">  Achizițiile necesare in procesul de laminare vor asigura optimizarea capacității productive si tehnologico-inovative a ALRO SA si vor permite companiei înscrierea in trendul cererii manifestate pe cele mai avansate domenii de aplicabilitate de înaltă tehnicitate, specifice aplicațiilor din domeniul aero.</t>
  </si>
  <si>
    <t>Platforma inteligenta integrata „POTENTIALUL AGROZOOTEHNIC ECOLOGIC AL ZONELOR SUBMONTANE</t>
  </si>
  <si>
    <t>Asociatia Cluster ProECO Isverna</t>
  </si>
  <si>
    <t xml:space="preserve">Se va concepe si realiza  o baza de date intercorelata cu modulele:
- Blocuri fizice de terenuri agricole, cu parametrii  esentiali (localizare, proprietati sol, acces resurse, stare actuala);
- Produse  ecologice obtenabile (agricole, zootehnice si carburanti )  cu informatii tehnologice (tehnologii, inputuri, echipamente si utilaje, lucrari, consultanta, taxe etc);
- Surse de informare (administrative si legislative, site-uri de specialitate, biblioteci virtuale,  targuri si expozitii, ONG-uri);
- Elemente de costuri (know how, input-uri, utilitati, utilaje, manopera, transport, taxe etc)
- Elemente de piata (clienti potentiali, cereri , oferte si preturi, piata europeana etc).
Se vor realiza programe pentru:
- Incarcarea bazelor de date, inclusiv de terti interesati;
- Consultarea online a bazei de date prin tehnica meniurilor.
Se vor incarca bazele de date cu blocuri fizice, analize de sol,  produse agricole bio, produse zootehnice bio, utilaje si echipamente, linii de procesare, surse de informare,  catalog de preturi si tarife, informatii de piata pentru  de produse bio) ;
Se va crea un web site propriu, care va fi administrat timp de 3 ani, dupa care va fi predat unei organizatii profesionale pentru  continuarea activitatilor.
</t>
  </si>
  <si>
    <t>STUDIU de comportare a clientilor care sa masoare DISPONIBILITATEA CUMPARATORILOR FATA DE PRODUSELE ECOLOGICE  ( pe:  zone, varste, venituri, educatie).</t>
  </si>
  <si>
    <t xml:space="preserve">In present se incearca productia bio pentru ca este un trend. Nu de multe ori cei care au incercat au dat faliment deoarce piata nu era pregatita sa le accepte produsele la costurile de productie.
De aiaci necesitatea unei masurari mobiiective a disponibilitatii consumatorilor de a plati in plus pentru produse naturale su certificate bio.
Rezultatele cercetarii vor fi utile atat pentru fermierii care doresc sa-si converteasca productia in bio, cat si pentru retaileri care vor vande aceste produse.
Va fi un instrument util si pentru  consultantii care intocmesc planuri de afaceri pentru fonduri nerambursabile.
</t>
  </si>
  <si>
    <t>Infiintarea unui LABORATOR ZONAL DE ANALZA a produselor agricole montane ( furaje, produse vegetale si animaliere, alimente procesate) in vederea trecerii la bioagricultura.</t>
  </si>
  <si>
    <t xml:space="preserve">In prezent exista in tara doar cateva laboratoare de analiza de acest tip, cele mai multe sunt dotate si au expertiza doar in analizele de toxicitate impuse de legislatie.
 Pentru analizele produselor bio, producatorii trebuie sa se deplaseze la sute de km, uneori chiar in alte tari, cu costuri mari, care pericliteaza competitivitatea produselor.
O particularitate a  zonelor montane  este productia diversificata, cu specific local, in cantitati limitate, ceace genereaza cheltuieli exagerate cu analizele pe loturi (taxele, deplasarile, timpul pierdut).
</t>
  </si>
  <si>
    <t>Nou gadget in structurile de ospitalitae: Mese restaurant cu touchsreen</t>
  </si>
  <si>
    <t>Dat fiind introducerea in tarile din Vest a acestei noutati, s-a constatat o crestere a atractivitatii localurilor respective. Concomitent  se poate reduce numarul de ospatari in baruri si restaurante, sau mai buna concentrare a activitatii acestora pentru calitatea serviciilor..</t>
  </si>
  <si>
    <t xml:space="preserve">"Doctorul" online al IMM pentru: 
Prevederi legislative
Organizarea interna
Bugetul afacerilor
Investitii si dezvoltare
Digitalizare
Protejarea mediului
Productia ecologica
Inovarea produselor
Solutii financiare
</t>
  </si>
  <si>
    <t>Cele mai multe IMM-uri nu au personal calificat pentru domeniile mentionate iar serviciile de consultanta sunt inaccesibile pentru cele mai multe. Dupa 2-3 ani de functionare se va forma o baza de date cu o cazuistica cuprinzatoare, care va da posibilitatea acordarii in continuare de consultanta la preturi modice.</t>
  </si>
  <si>
    <t>Înființarea unui serviciu computerizat de TELEMEDICINA VETERINARE MONTANA destinat fermierilor din localitățile izolate sau aflati  la pășunat  in  munte.</t>
  </si>
  <si>
    <t xml:space="preserve">Crearea unei baza de date privind simptomele principalor boli ale animalelor domestic din zona si contactele cu specialistii disponibili; Constructia unui website cu posibilitati de dialog intre fermierii solicitanti si veterinari, inclusiv cu transmirete imagini online pentru diagnosticare  si emitere de recomandari sau retete  online. Recutarea si angajarea prin telemunca a unor medici si tehnicieni veterinar. Consultare  online a medicilor/tehnicienilor  veterinari
</t>
  </si>
  <si>
    <t>SISTEM ONLINE DE AUDIENTE SI PRELUARE CERERI SI PETITII DE LA CETATENI, AGENTI ECONOMICI, INSTITUTII SI ORGANIZATII.</t>
  </si>
  <si>
    <t xml:space="preserve">Proceduri pentru preluarea online a datelor personale si redactarea cererii sau petitiei;
Proceduri pentru transmiterea sub semnatura electronica a raspunsului/rezolutiei catre beneficiari finali ai informatiilor( APIA, ROMSILVA, SPCLEP, ANAF, Cartea Funciara, instante judecatoresti, institutii de invatamant sau universitati, orice alte institutii); Dotare specifica (server, camere video, pupitru dispecerizare etc);
- Proceduri pentru transmiterea sub semnatura electronica a raspunsului/rezolutiei catre beneficiari finali ai informatiilor( APIA, ROMSILVA, SPCLEP, ANAF, Cartea Funciara, instante judecatoresti, institutii de invatamant sau universitati, orice alte institutii);
- Programe de inregistrare a audientelor si cererilor.
</t>
  </si>
  <si>
    <t>CASATORIA ONLINE !  SISTEM SECURIZAT DE OFICIERE ONLINE A CEREMONIEI SI PROCEDURILOR DE STARE CIVILA (CASATORIE).</t>
  </si>
  <si>
    <t>Asociatia Cluster ProECO Isverna in parteneriat cu Primariile Ponoarele si Isverna.</t>
  </si>
  <si>
    <t>Asociatia Cluster ProECO Isverna in parteneriat cu Primariile Baia de Arama, Ponoarele, Obarsia Closani, Isverna, Balta, Ilovat</t>
  </si>
  <si>
    <t xml:space="preserve">Proceduri de oficiere online a casatoriilor, cu semnarea anticipata a unor documente;
Server si camera video;
Programe speciale de interconectare a mirilor cu ofiterul starii civile, cu functii complexe de protejare a confidentialitatii, varianta PC, smartphone si iphone; 
Sistem de inregistrare si arhivare a ceremoniei (inclusiv elemente de probatoriu);
- Sistem de transmitere ( la cererea mirilor) a ceremoniei pe retele de socializare. 
</t>
  </si>
  <si>
    <t>Asociatia Cluster ProECO Isverna in parteneriat cu Primariile Baia de Arama, Ponoarele, Obarsia Closani si Isverna.</t>
  </si>
  <si>
    <t>Sistem de supraveghere aeriana a teritoriului UAT.</t>
  </si>
  <si>
    <t xml:space="preserve">Se vor achizitiona  drone de ultima generatie cu autonomie de zbor de cateva ore si cu distant de deplasare  maxima pentru a acoperi principalele puuncte de interes din teritoriu si un calculator cu viteza si capacitate de inregistare pentru a memora imaginile in vederea sesizarii eventualelor modificari. In caz de necessitate imaginile se vor transmite personalului de interventie, sau, in cazul evenimentelor, se vor transmite pe retelele de socializare.
Se vor forma 3-4 operatori care vor inlocui actualii paznici comunali si care vor manevra dronele pentru supraveghere continua. Ei vor parcurge rute prestabilite iar in caz de evenimente vor focusa locatiile respective ( inceputuri de incendii, furturi din paduri sau din camp, persoane pierdute, evenimente, competitii etc)
</t>
  </si>
  <si>
    <t>Sistem de supraveghere aeriana a teritoriului UAT</t>
  </si>
  <si>
    <t xml:space="preserve">Sevor achizitiona si monta panouri de informare cu ecrane gigante, cuplate la un system central prin intermediul unei retele de telefonie cu acoperire de calitate.
Se vor realiza filmulete de prezentare condensate a datelor despre comuna, indeosebi informatiile de interes touristic.
Sustemele vor fi protejate prin camera video de supraveghere.
</t>
  </si>
  <si>
    <t>SISTEM INTEGRAT DE ANALIZA A PARAMETRILOR BIOLOGICI PENTRU PERSOANELE DIN LOCALITATILE IZOLATE IN VEDEREA COMPLETARII DOSARULUI MEDICAL (LABORATOARE MOBILE DE INVESTIGATII MEDICALE SI RECOLTARI DE PROBE).</t>
  </si>
  <si>
    <t xml:space="preserve">Asociatia Cluster ProECO Isverna in parteneriat cu
EURO MED SRL
</t>
  </si>
  <si>
    <t xml:space="preserve">Activitiati
-Autospeciala dotata cu apartura esentiala pentru investigatii in cele mai frecvente boli (sistemul circulator, sistemul digestiv, sistemul respirator, bolile hepatice, diabet etc) precum si aparatura si accesorii pentru recoltarea si inscriptionarea probelor pentru analize de laborator;
Laborator central de analize medicale;
Servere si programe specializate pentru inregistrarea si gestionarea rezultatelor analizelor, transmiterea online a rezultatelor analizelor si eventual a interpretarilor si recomandarilor, consultarea bazei de date de care pacienti, medici de familie si altii autorizati.
</t>
  </si>
  <si>
    <t>SISTEM  INTERACTIV DE TELEMEDICINA PRIN TEHNOLOGIE VIDEO SI AUDIO PENTRU MONITORIZAREA PACIENTILOR CU BOLI CRONICE DIN NORDUL JUDETULUI MEHEDINTI.</t>
  </si>
  <si>
    <t xml:space="preserve">Elaborare Caiet de sarcini pentru softul specializat si creare web site dedicat
Achzitie echipamente hardware, soft specializat si licente soft
Selectie si angajare medici permanenti si medici de specialitate colaboratori, part time, in regim de telemunca
Lansare si publicitate proiect
</t>
  </si>
  <si>
    <t>Soft  specializat pentru CALCULAREA PARAMETRILOR NUTRITIVI AI MENIURILOR servite  in unitatile de alimentatie publica.</t>
  </si>
  <si>
    <t xml:space="preserve">Elaborare de metodologie de calcul a aportului da calorii si elemente esentiale pentru nutritie a diferitelor meniuri  plecand de la retetele de preparare si proprietatile ingredientelor(G45 condimente etc);
Crearea unei baze de date privin necesarul zilnic recomandat de elemente nutritive esentiale, pe categorii de varste si greutate, corelata cu  componentele nutritive alimentelor uzuale folosite in unitatile de preparare a mancarurilor;
Metodologie si procedeu de inregistrare unitara si neechivoca  a retetelor si completare cu 100 de retete pentru exemplificare;
Elaborarea unui soft specializat pentru calcului contributiei unui preparat si cumulat ale unui meniu de 2-5 feluri ( mancaruri si bauturi);
 Crearea si promovarea unui site  cu acces public ( primii 2 ani) pentru calcularea online a elementelor nutritive si calculare CZR;
Incarcarea bazelor de date 
</t>
  </si>
  <si>
    <t>Proiect pilot pentru TESATORIE DE IN SI BORANGIC</t>
  </si>
  <si>
    <t xml:space="preserve">Studiu tehnologic privind prelucrarea tulpinilor de in fara topitorii;
Documentaţie de execuţie Echipamente de prelucrarea atulpinilor de in;
Experimentare Echipament de procesare a tulpinilor de in în condiţii de expoatare;
Definitivare constructivă Echipament de procesare a tulpinilor de in;
Studiu tehnologic privind extragerea firelor de matase din gogosi;
Documentatie de executie Echipamente de extragere a firului de matase;
Experimentare Echipamente de extragere a firului de matase în condiţii de expoatare;
Definitivare constructivă Echipamente de extragere a firului de matase;
Incheiere parteneriat cu un fabricant european de masini de tesut moderne care sa adapteze un produs la cerintele noastre.
Testarea masinii de tesut in conditii de laborator
Achizitia si montarea  masinii de testut, instruirea personalului si inceperea productiei de tesaturi de in si borangic destinate in special atelierelor de productie artizanala din zona
</t>
  </si>
  <si>
    <t>Proiect pilot constand in proiectarea si executia de utilaje computerizare de capacitate mica pentru PRODUCTIA PRIN LIOFILIZARE A UNOR ALIMENTE BIO ( lapte praf, prof de oua, supe de carne granulate etc).</t>
  </si>
  <si>
    <t xml:space="preserve">Analiza echipamentelor similare pentru marea industrie si reproiectarea la capacitatile necesare fermelor rurale si modernizarea lor prin integrarea comenzilor numerice; Organizarea productiei  modulare de componente ( o parte comuna tehnologiei de liofilizare si alta specifica produsului de prelucrat);
Constructia de prototipuri;
Experimentarea la ferme din zona montana si omologarea produselor;Elaborarea documentatiilor pentru productia de serie mica swi lansarea microproductiei in nserie, sau transmiterea la cel putin 2 producatori potentiali in vederea productiei de serie.
</t>
  </si>
  <si>
    <t>Platforma digital marketing management</t>
  </si>
  <si>
    <t>MIDOWEB SRL</t>
  </si>
  <si>
    <t>Posibilitatea transformarii platfomei in produs care poate fi vandut pe baza de subscritie lunara</t>
  </si>
  <si>
    <t>SC OTEMA SRL</t>
  </si>
  <si>
    <t>Infiintare unui resort turistic prin integrarea serviciilor de recuperare medicala, mentala si wellness in statiunea turistica Horezu</t>
  </si>
  <si>
    <t xml:space="preserve">Constructia si dotarea unei unitati noi de cazare cu functiunea de resort prin integrarea serviciilor de recuperare medicala, mentala si wellness.
Dezvoltarea productivităţii muncii prin creşterea numărului de angajaţi implicaţi in operarea proiectului.
Promovarea complexului in targurile internationale de profil
Echipamente de productie de energie regenerabila
Incalzirea hotelului prin folosirea pompelor de caldura sol-apa.
Implementarea unui sistem informatic de control si gestiune
</t>
  </si>
  <si>
    <t>ENERGY SECRET SRL</t>
  </si>
  <si>
    <t xml:space="preserve">Creşterea performanţei în raport cu concurenţa - prin dotarea cu utilaje noi, cu performanţe tehnice ridicate si achizitionarea unui soft de monitorizare si control spatiu de productie.
Contructia unei hale de productie
Crearea de noi locuri de munca
Angajarea unei persoane din categorii defavorizate
Vizibilitate in plan international prin participarea la un targ international de profil si certificarea de management si produs.  Folosirea unor surse de energie regenerabila
</t>
  </si>
  <si>
    <t>Dezvoltarea unei tehnologii inovative pentru constructia unor case eficiente energetic prin fabricarea unor pereti termici</t>
  </si>
  <si>
    <t>SC ANTARES TRANSPORT SRL</t>
  </si>
  <si>
    <t>Achizitia de vehicule si componente pentru vehicule rutiere propulsate de motoare care functioneaza pe gaz natural comprimat</t>
  </si>
  <si>
    <t>Achizitia de autobuze si aplicarea principiilor unei economii scazute de CO2</t>
  </si>
  <si>
    <t>3.1</t>
  </si>
  <si>
    <t>IPJ Olt</t>
  </si>
  <si>
    <t>Eficientizare  energetica  cladire  publica sediul IPJ Olt</t>
  </si>
  <si>
    <t>Eficientizare  energetica  cladire  publica sediul Politiei Municipiului Slatina</t>
  </si>
  <si>
    <t>Eficientizare  energetica  cladire  publica sediul Politiei Orasului Draganesti-Olt</t>
  </si>
  <si>
    <t>Prefectura Olt</t>
  </si>
  <si>
    <t>Cresterea eficientei energetice a cladirii Institutiei Prefectului Judetului Olt</t>
  </si>
  <si>
    <t>Reabilitarea termica a sediului Institutiei Prefectului Judetului Olt, reducerea consumului de energie primara si a emisiilor de CO2</t>
  </si>
  <si>
    <t>Jandarmeria Dolj</t>
  </si>
  <si>
    <t>Eficientizare energetica cladire C4, C1, imobil Municipiul Bailesti, imobil Municipiul Calafat</t>
  </si>
  <si>
    <t>Creşterea eficienţei energetice a Palatului administrativ aparţinând sectorului administraţie publică prin reabilitarea şi modernizarea acestuia</t>
  </si>
  <si>
    <t>Prefectura Dolj</t>
  </si>
  <si>
    <t xml:space="preserve">1 Îmbunătăţirea eficienţei energetice clădirii „Palatul administrativ prin reducerea consumului de energie, a emisiilor de carbon şi dezvoltarea la scară largă a utilizării surselor de energie regenerabilă in clădire.
2. Consolidarea şi reabilitarea termică a clădirii "Palatul administrativ" în scopul reducerii consumurilor energetice din surse convenţionale şi diminuarea emisiilor de gaze cu efect de seră.
Reparaţia şi izolarea acoperişului, a planşelui peste sol şi peste ultimul nivel al clădirii; înlocuirea instalaţiei de încălzire, a instalaţiei electrice, de apă, de ventilaţie.
Reparaţia pereţilor (interior şi exterior) şi izolarea termică a acestora;
înlocuirea tâmplăriei existente cu tâmplărie termoizolantă pentru creşterea rezistenţei termice a ferestrelor şi a uşilor; Montarea de sisteme alternative de energie etc.
</t>
  </si>
  <si>
    <t>Realizarea unui Centru de Date Regional</t>
  </si>
  <si>
    <t>Serviciul de Telecomunicatii Speciale</t>
  </si>
  <si>
    <t>Extindere infrastructura de transport public electric in cartierul Craiovita Noua, cu o lungime a liniei de cca 3km</t>
  </si>
  <si>
    <t>UAT CRAIOVA</t>
  </si>
  <si>
    <t>Extindere infrastructura de transport public electric in cartierul Sarari, cu o lungime a liniei de cca 2,5- 3km</t>
  </si>
  <si>
    <t>ISJ Dolj</t>
  </si>
  <si>
    <t>Reabilitare termica si cresterea eficientei energetice a spatiilor de invatamant si cazare ale Liceului "Traian Vuia" Craiova</t>
  </si>
  <si>
    <t>Consolidarea, extinderea si digitalizarea serviciilor publice oferite de administratia publica locala</t>
  </si>
  <si>
    <t>Reabilitarea sediilor de pe raza Judetului Olt</t>
  </si>
  <si>
    <t>UNIVERSITATEA DIN CRAIOVA</t>
  </si>
  <si>
    <t>Infrastructura educațională destinată domeniului Ingineria produselor alimentare</t>
  </si>
  <si>
    <t xml:space="preserve">1. Reabilitarea/ modernizarea/ extinderea infrastructurii educaționale destinate domeniului Ingineria produselor alimentare.
2. Echiparea infrastructurii educațională destinată domeniului Ingineria produselor alimentare.
</t>
  </si>
  <si>
    <t xml:space="preserve">Universitatea din Craiova prin Facultatea de Horticultură și Facultatea de Agronomie este principal furnizor de educație și cercetare în domeniul fundamental Ingineria produselor alimentare și domenii conexe (Tehnologia prelucrării produselor agricole, Controlul și expertiza produselor alimentare). 
Misiunea asumată de Facultatea de Horticultură și Facultatea de Agronomie este de a genera și de a transfera cunoaștere către societate, prin formare inițială și formare continuă la nivel universitar și postuniversitar, în scopul satisfacerii nevoilor de competențe și de cunoaștere a mediului socio-economic, precum și valorificarea și diseminarea rezultatelor la nivel regional, național și internațional. 
Un element important în realizarea unui program educațional în concordanță cu progresele tehnico-științifice, dar și cu nevoile concrete ale industriei alimentare românești îl reprezintă infrastructura educațională. Ținând cont de faptul că tehnologiile, în acest domeniu de activitate, sunt în continuă schimbare, este nevoie de o reabilitare, modernizare, extindere și echipare a infrastructurii educaționale care să permită creșterea accesului și participării la un învățământ de calitate, modern, corelat cu cerințele pieții muncii. În acest sens clădirea aflată  în incinta Stațiunii Didactice Banu Mărăcine necesită lucrări specifice de reabilitare, modernizare, extindere și echipare pentru a permite un învățământ superior de calitate. 
</t>
  </si>
  <si>
    <t xml:space="preserve">CONSOLIDARE, REABILITARE ȘI DOTĂRI  SEDIU CENTRAL UNIVERSITATEA DIN CRAIOVA 
Obs. Clădireaeste monument istoriccategoria A.
</t>
  </si>
  <si>
    <t>SCHIMBARE DE DESTINATIE, REABILITARE ȘI MODERNIZARE SPAȚII ÎNVĂȚĂMÂNT – COMPLEX AGRONOMIE</t>
  </si>
  <si>
    <t xml:space="preserve">REABILITARE SI MODERNIZARE SPATII INVATAMANT
 CENTRUL UNIVERSITAR DROBETA TURNU
</t>
  </si>
  <si>
    <t xml:space="preserve">Obiectivelegenerale al investițieisunt:
- Îmbunatatireacalitățiiinfrastructurii de educație din CentrulUniversitarDrobetaTurnuSeverinînvederearealizăriiunuiproceseducațional la standardeeuropene
- Asigurareacondițiilornecesareînvățământului public din municipiulDrobetaTurnuSeverinşicreştereaparticipării la educație a tinerilor.
- Achizitie active corporalesinecorporalepentrueducatie, invatamantsi CD. Aceastaetapaconstituienucleulproiectului, fiindesentialapentrufunctionareapromovareaeduca’ieiecologice in randulstudentilorsi al membrilorcolectivitatii.
</t>
  </si>
  <si>
    <t xml:space="preserve">Obiectivul general al proiectuluiesteextindereaspecializărilorinteligente din domeniulagricol, creareașidezvoltareauneistructuri de formareinițială, licențăși master prin SCHIMBARE DE DESTINATIE, REABILITARE ȘI MODERNIZARE SPAȚII ÎNVĂȚĂMÂNT – COMPLEX AGRONOMIE. Proiectulvapermiteconceptualizarea, definireașiimplementareaconceptelor de 3Agricultură de Precizie, Agriculturădurabilă, eco tehnologiiînagricultură, concepteinovativcevorpermiteinovarea de procesși de produsprinextindereacompetențelordobândite de studențiiUniversității din Craiova înacestedomenii
</t>
  </si>
  <si>
    <t xml:space="preserve">Creșterea calității actului educațional universitar pentru studenții Universității din Craiova
- Competitivitate  
- renovarea clădirilor publice şi rezidenţiale în vederea asigurării eficienţei energetice
-măsurile de eficienţăenergetică a încălziriicentralizate, alături de promovareaenergiei din surseregenerabilepentruîncălzireaşirăcireacentralizat
- realizarea și dotarea de spații destinat activitatilor antreprenoriale de tip co-working studenți – cadre didactice- tutori(HUB  IT si afaceri inovative/ in domeniul specializarii inteligente
si de cercetare dotate cu:
• platforma  IT  pentru cercetare si afaceri inovative;
• biblioteca multimedia,
• incubatoar de afaceri start uP pentru studenti
</t>
  </si>
  <si>
    <t xml:space="preserve">REABILITARE, RESTAURARE ȘI DOTARE ÎN VEDEREA ADAPTĂRII ȘI MODERNIZĂRII INFRASTRUCTURII EDUCAȚIONALE - FACULTATEA DE MECANICĂ PENTRU FORMAREA INITIALA UNIVERSITARA LA SPECIALIZĂRI IN  INGINERIE INDUSTRIALA SI TRANSPORTURI (RRDIEIIT)
Obs. Clădirea este monument istoric categoria B.
</t>
  </si>
  <si>
    <t xml:space="preserve">Obiective generale şi specifice:
- Modernizarea infrastructurii educaționale prin reabilitare și restaurare.
-Renovarea clădirilor publice şi rezidenţiale în vederea asigurării eficienţei energetice
- Dotarea cu echipamente complexe, moderne și performante în scopul creșterii eficienței și performanțelor actului formativ.
- Creșterea impactului asupra actualilor și viitorilor studenți ai Facultății de Mecanică
- Asigurarea eficienței energetice.
- Sprijinirea dezvoltării specializarilor inteligente prin Proiectarea de noi programe de studii universitare (dezideratul fiind un învățământ flexibil, capabil să ofere alternative), dimensionate în raport cu: corpul profesoral, dotarea la nivel instituțional și dezvoltarea, nevoile din piața muncii și strategiile de dezvoltare la nivel regional:
Nivel Licență:
- Autovehicule Rutiere – limba engleză (domeniul Ingineria Autovehiculelor).
- Inginerie urbană și dezvoltare regională (domeniul Inginerie Civilă).
Nivel Masterat:
- Un program de studii în domeniul Ingineria Transporturilor - Optimizarea Sistemelor de Transport în domeniul Ingineria Transporturilor – cu accent pe mentenanța vehiculelor moderne (inclusiv solutii alternative hibride si elctrice), ITS, interacțiunea cu mediul, transport intermodal etc).
- Program de studii în Inginerie Civilă și Instalații, cu accent pe managementul intelligent al construcțiilor civile și pe dezvoltarea verde a structurilor instalațiilor și elmentelor de infrastructură
Nivel Doctorat:
Domeniu de studii universitare de doctorat în domeniul Ingineria Autovehiculelor;
- Sisteme multimedia adaptate noilor cerinte ale invatamantului superior online/onsite.
- Laboratoare avansate pentru specializarile inteligente: Solutii altenative de propulsie a autovehiculelor; Ingineria Calitatii; Inginerie Inversa si Prototipare Rapida; CIM; Injecție mase plastice; Roboți industriali; Prototipare virtuală.
</t>
  </si>
  <si>
    <t xml:space="preserve">RECONFIGURARE, REABILITARE, MODERNIZARE SI EXTINDERE SPATII INVATAMANT KINETOTERAPIE
DOTARE ÎN VEDEREA ADAPTĂRII ȘI MODERNIZĂRII INFRASTRUCTURII EDUCAȚIONALE – FACULTATEA DE EDUCAȚIE FIZICĂ ȘI SPORT – CONSTRUIRE COMPLEX NATAȚIE – HIDROKINETOTERAPIE
</t>
  </si>
  <si>
    <t xml:space="preserve">Obiective:
-dezvoltareinfrastructuraeducationalaspecificadomeniuluikinetoterapiei, reabilitariimedicale , care permitederulareaactivitailor practice ale studentilor
-dotare cu echipamentedestinateformariiprofesionale , cercetarii in domeniulkinetoterapiei,  medicinei sportive, reabilitariimedicale, fizioterapiei, pentrutoatenivelurile de formareprofesionala(licenta, master, doctorat)
-crearebazaclinica cu caracteraplicativ, in care studentiivoraveaposibilitateasaisidesfasoarelucrarile practice, stagiile, in domeniulkinetoterapiei, reabilitariimedicalesimedicinei sportive
-dezvoltarelaboratoare de cercetare in domeniulbichimieiefortului, fiziologieiefortului, biomecanicii in care studentiivor fi intiati in ceeaceprivesteabordareacercetariiaplicative
O astfel de structuravapermitestudentilor de la toateciclurile de invatatmantsa –sidezvolteabilitatile practice, sa fie implicatii in programesiproiecte de cercetare.
Aceastainfrastructurareprezintabazadezvoltariiunuicentru de excelenta in domeniilemaisusamintite, care safacilitezedezvoltareasiformareaprofesionala a studentilorsicercetariiaplicative.
- Modernizareainfrastructuriieducaționaleprin:
- Dotarea cu echipamentecomplexe, moderneșiperformanteînscopulcreșteriieficiențeișiperformanțeloractului formative îndomeniulȘtiințaSportuluișiEducațieiFizice.
- CreștereaimpactuluiasupraactualilorșiviitorilorstudențiaiFacultății de EducațieFizicăși Sport.
- Asigurareaeficiențeienergetice.
- Asigurareaaccesului la o îmbunătățire a calitățiivieții a persoanelor cu dizabilitățiprinoferireaunorprograme de aquagym.
- Asigurareaaccesuluisportivilor de performanță la refacerepostefort.
</t>
  </si>
  <si>
    <t xml:space="preserve">Prefectura Valcea </t>
  </si>
  <si>
    <t>Reabilitarea si modernizarea cladirilor aflate in administrarea Institutiei Prefectului Judetului Valcea (Palatul Administrativ si Cladirea cu destinatie Garaje)</t>
  </si>
  <si>
    <t>Imbunatatirea eficientei energetice prin reabilitare termica, modernizarea sistemelor de instalatii si prin utilizarea surselor regenerabile de energie - Scoala Profesionala Valea Stanciului, la constructiile C2 si C3, judetul Dolj</t>
  </si>
  <si>
    <t>Modernizare in vederea cresterii eficientei energetice a Sediului Politiei orasului Baile Olanesti</t>
  </si>
  <si>
    <t>Reabilitarea termoenergetica a pavilioanelor C2 si C3 de la sediul Serviciului Teritorial al Politiei de Frontiera Mehedinti</t>
  </si>
  <si>
    <t>Lucrari de reabilitare termica si modernizare a cladirii sediului Serviciului Rutier - I.P.J. Mehedinti</t>
  </si>
  <si>
    <t>Reabilitare, modernizare si dotare cladire Scoala Generala 1 Segarcea, judetul Dolj, in vederea cresterii eficientei energetice</t>
  </si>
  <si>
    <t>Liceul Sanitar "Antim Ivireanu" - Reabilitare termica</t>
  </si>
  <si>
    <t>Reabilitare, modernizare pentru creșterea eficienței energetice la Pavilionul Administrativ</t>
  </si>
  <si>
    <t>Cresterea eficientei energetice în cladirea primariei orasului Calimanesti, judetul Vâlcea</t>
  </si>
  <si>
    <t>Reabilitare termica - cresterea eficientei energetice in cladirile publice - Gradinita nr 1, oras Filiasi</t>
  </si>
  <si>
    <t>Reabilitare termica-cresterea eficientei energetice in cladirile publice: Gradinita nr. 2, orasul Filiasi</t>
  </si>
  <si>
    <t>Reabilitare termica-cresterea eficientei energeticein cladirile publice: Gradinita nr. 3, orasul Filiasi</t>
  </si>
  <si>
    <t>Modernizare în vederea cresterii eficientei energetice a sediului Garzii nr.3 de Interventie Brezoi din cadrul Inspectoratului pentru Situatii de Urgenta "General Magheru" al Judetului Vâlcea"</t>
  </si>
  <si>
    <t>Reabilitare termica Sediu Primaria Baile Govora</t>
  </si>
  <si>
    <t>Reabilitare termica la Complexul servicii sociale pentru copilul prescolar, Drobeta Turnu Severin</t>
  </si>
  <si>
    <t>Reabilitare termica si energetica Cladire administrativa - Secþia de Pompieri Craiova</t>
  </si>
  <si>
    <t>Reabilitare termica si energetica Pavilion administrativ - Detasamentul de Pompieri Calafat</t>
  </si>
  <si>
    <t>Reabilitare spital orasenesc Sfantul Stefan Rovinari</t>
  </si>
  <si>
    <t>Reabilitare si modernizare corp cladire primarie Comuna Pestisani</t>
  </si>
  <si>
    <t>Cresterea eficientei energetice, a rezistentei si stabilitatii la cladirile publice situate în str. Ludwig van Beethoven, nr. 2, Craiova, judetul Dolj</t>
  </si>
  <si>
    <t>Reabilitare termica si energetica a cladirii administrative din cadrul sectiei de Pompieri Turceni</t>
  </si>
  <si>
    <t>Cresterea eficientei energetice construire centrala termica si realizare rezervor ingropat lichid la cladirea publica Colegiul Tehnic Dierna</t>
  </si>
  <si>
    <t>Cresterea eficientei energetice si modificari interioare-exterioare la cladirea publica Liceul Teoretic Traian Lalescu</t>
  </si>
  <si>
    <t>Imbunatatirea consumurilor energetice ale Spitalului Municipal Orsova</t>
  </si>
  <si>
    <t>Lucrari de reabilitare termica la cladirea sediului Sectiei de Politie Rurala Ganeasa</t>
  </si>
  <si>
    <t>Realizarea de investitii pentru cresterea eficientei energetice a cladirilor Scolii cu clasele I-IV Rasnic din comuna Cernatesti, judetul Dolj</t>
  </si>
  <si>
    <t>Reabilitare si modernizare scoala gimnaziala "Nicolae Coculescu", Scornicesti, judetul Olt</t>
  </si>
  <si>
    <t>Reabilitare si modernizare gradinita cu program prelungit, Scornicesti, judetul Olt</t>
  </si>
  <si>
    <t>Renovare si modernizare cladire Primarie in vederea cresterii eficientei energetice, Comuna Livezile, Judetul Mehedinti</t>
  </si>
  <si>
    <t>Reabilitare in vederea eficientizarii energetice a Liceului Teoretic Novaci</t>
  </si>
  <si>
    <t>Reabilitare si modernizare Spital Municipal Calafat</t>
  </si>
  <si>
    <t>UAT Comuna Valea Stanciului</t>
  </si>
  <si>
    <t>Inspectoratul de Politie Judetean Valcea</t>
  </si>
  <si>
    <t>Inspectoratul Teritorial al Politiei de Frontiera Timisoara</t>
  </si>
  <si>
    <t>Inspectoratul de Politie al Judetului Mehedinti</t>
  </si>
  <si>
    <t>UAT Orasul Segarcea</t>
  </si>
  <si>
    <t>UAT Ramnicu Valcea</t>
  </si>
  <si>
    <t>UAT Judetul Mehedinti</t>
  </si>
  <si>
    <t>UAT Oras Calimanesti</t>
  </si>
  <si>
    <t>UAT Oras Filiasi</t>
  </si>
  <si>
    <t>ISU "General Magheru"/Departamentul pentru Situatii de Urgenta</t>
  </si>
  <si>
    <t>Oras Baile Govora</t>
  </si>
  <si>
    <t>Directia Generala de Asistenta Sociala si Protectia Copilului</t>
  </si>
  <si>
    <t>Inspectoratul pentru Situatii de Urgenta Oltenia al Jud. Dolj</t>
  </si>
  <si>
    <t>UAT Oras Rovinari</t>
  </si>
  <si>
    <t>UAT Comuna Pestisani</t>
  </si>
  <si>
    <t>UAT Judetul Dolj</t>
  </si>
  <si>
    <t>Inspectoratul pentru Situatii de Urgenta "Lt. Col. Dumitru Petrescu"al Judetului Gorj</t>
  </si>
  <si>
    <t>UAT Municipiul Orsova</t>
  </si>
  <si>
    <t>Inspectoratul de Politie al Judetului Olt</t>
  </si>
  <si>
    <t>UAT Comuna Cernatesti</t>
  </si>
  <si>
    <t>UAT Oras Scornicesti</t>
  </si>
  <si>
    <t>UAT Comuna Livezile</t>
  </si>
  <si>
    <t>UAT Orasul Novaci</t>
  </si>
  <si>
    <t>UAT Municipiul Calafat</t>
  </si>
  <si>
    <t>returnat neincadrare in alocare, notificat rezerva</t>
  </si>
  <si>
    <t>REZERVA in data de 08.05.2019</t>
  </si>
  <si>
    <t>Notificat REZERVA dupa ETF in data de 20.05.2019</t>
  </si>
  <si>
    <t>Notificat REZERVA dupa ETF in data de 14.05.2019</t>
  </si>
  <si>
    <t>Notificat REZERVA dupa ETF in data de 22.05.2019</t>
  </si>
  <si>
    <t>Notificat REZERVA dupa ETF in data de 28.05.2019</t>
  </si>
  <si>
    <t>Notificat REZERVA dupa ETF in data de 29.05.2019.</t>
  </si>
  <si>
    <t>Notificat REZERVA dupa ETF in data de 04.07.2019.</t>
  </si>
  <si>
    <t>Notificat REZERVA dupa ETF in data de 26.06.2019.</t>
  </si>
  <si>
    <t>Notificat REZERVA dupa ETF in data de 11.07.2019.</t>
  </si>
  <si>
    <t>Notificat REZERVA dupa ETF in data de 12.07.2019.</t>
  </si>
  <si>
    <t>Notificat lista REZERVA dupa ETF in data de 08.07.2019.</t>
  </si>
  <si>
    <t>Notificat lista REZERVA dupa ETF in data de 16.07.2019.</t>
  </si>
  <si>
    <t>Notificat lista REZERVA dupa ETF in data de 05.07.2019</t>
  </si>
  <si>
    <t>Notificat pentru lista de REZERVA in urma ETF in data de 12.07.2019.</t>
  </si>
  <si>
    <t>Notificat lista rezerva dupa CAE in data de 16.04.2019. Notificat pentru lista de REZERVA in urma ETF in data de 12.07.2019.</t>
  </si>
  <si>
    <t>Notificat lista rezerva dupa CAE in data de 16.04.2019. Notificat pentru lista de REZERVA in urma ETF in data de 25.07.2019.</t>
  </si>
  <si>
    <t>Notificat lista rezerva dupa CAE in data de 16.04.2019. Notificat lista REZERVA dupa ETF in data 31.07.2019.</t>
  </si>
  <si>
    <t>Notificat lista rezerva dupa CAE in data de 16.04.2019. Notificat pentru lista de REZERVA in urma ETF in data de 05.08.2019.</t>
  </si>
  <si>
    <t>Notificat lista rezerva dupa CAE in data de 16.04.2019. Notificat pentru lista de REZERVA in urma ETF in data de 07.08.2019.</t>
  </si>
  <si>
    <t>Notificat lista rezerva dupa CAE in data de 16.04.2019.</t>
  </si>
  <si>
    <t>Notificat lista rezerva in data de 04.10.2019.</t>
  </si>
  <si>
    <t>Cresterea atractivitatii statiunii Calimanesti-Caciulata prin investitii în infrastructura urbana</t>
  </si>
  <si>
    <t>Reabilitarea, modernizarea si extinderea zonei centrale pietonale, a spatiului verde si a trotuarelor in statiunea turistica Horezu, judetul Valcea</t>
  </si>
  <si>
    <t>Prevenirea degradarii si amenajarea sectorului turistic al obiectivului Pestera Muierilor, in scopul conservarii, protectiei si dezvoltarii durabile a ecosistemului si activitatilor de cercetare stiintifica, instruire ecologica, ecoturism si turism speologic specializat”</t>
  </si>
  <si>
    <t xml:space="preserve"> Calimanesti</t>
  </si>
  <si>
    <t>Baia de Fier</t>
  </si>
  <si>
    <t>Notificat lista rezerva dupa ETF in data de 14.06.2019.</t>
  </si>
  <si>
    <t>Notificat lista rezerva dupa ETF in data de 13.06.2019.</t>
  </si>
  <si>
    <t>Notificat lista rezerva dupa ETF in data de 11.10.2019</t>
  </si>
  <si>
    <t>Extindere Ambulatoriu in orasul Novaci</t>
  </si>
  <si>
    <t>Reabilitare, modernizare, extindere si dotare cladire C1, in vederea infiintarii unui Centru de zi pentru persoane varstnice, Comuna Pestisani, Judetul Gorj</t>
  </si>
  <si>
    <t>Reabilitarea/ modernizarea/ extinderea si dotarea Centrului de zi pentru persoane varstnice din orasul Rovinari</t>
  </si>
  <si>
    <t>Directia Generala de Asistenta Sociala si Protectia Copilului Olt</t>
  </si>
  <si>
    <t xml:space="preserve">Consiliul Judeţean Olt </t>
  </si>
  <si>
    <t>Modernizarea drumului judeţean 
DJ 657 Recea (DJ 653) - Valea Mare - 
Priseaca - Poboru - Spineni - DN 67B</t>
  </si>
  <si>
    <t>Consiliul Judeţean Gorj</t>
  </si>
  <si>
    <t>Modernizare infrastructură rutieră 
de interes judeţean pe DJ 662, cu 
originea în DN 66, ce străbate 
localitățile 
Capu Dealului-Gilort-Pârâu-
Groşerea-Aninoasa-Bibeşti-
Andreeşti-Vladimir-Totea-Totea 
de Hurezani- Hurezani, 
până în DN 6B, județul Gorj</t>
  </si>
  <si>
    <t>Modernizare infrastructură rutieră 
de interes județean pe drumul 
județean 663A ce traversează 
localitățile Târgu-Jiu (DN 66)-
Botorogi-Văcarea-Țîrculești 
(DJ 674A)-intersecție cu DJ 663 și 
drum județean 674A ce traversează 
localitățile Țîrculești (DJ 663A)-Țicleni 
(DJ 675)</t>
  </si>
  <si>
    <t>Consiliul Judeţean Vâlcea</t>
  </si>
  <si>
    <t>Sprijinirea UAT judeţul Vâlcea în 
elaborarea  documentaţiilor tehnico-
economice: fazele SF şi PT pentru 
obiectivul de investiţii Modernizare 
DJ 676 Cerna (DJ 665)-Rugetu-
Slătioara-Mogeşti-Goruneşti-
Stroeşti-Pojogi Cerna-Copăceni-
Bondoci-Broşteni-Lăpuşata-Mijaţi-
Romaneşti-Roşiile-Nenciuleşti-
Ţepeşti-Tetoiu-Gârlogani-Chirculeşti
-Irimeşti (DJ643), km 0+000-74+450 şi
 DJ 676 B Glăvile (DJ677A) - 
Voiculeasa - Olteanca - Chiriceşti - 
Lăpuşata (DJ676), km 14+402-17+002</t>
  </si>
  <si>
    <t>Consiliul Judeţean Dolj</t>
  </si>
  <si>
    <t>Modernizarea drumului judeţean 
DJ 641, tronsonul cuprins între limita 
judeţului Olt (km. 15+000) - intersecţia
 cu DN 65 (km 43+313 / 43+338) - 
intersecţia cu DN 65 C (km 59+426)</t>
  </si>
  <si>
    <t>Consiliul Judeţean Mehedinți</t>
  </si>
  <si>
    <t>Modernizare și reabilitare DJ 671E pe 
tronsonul DN 67A-Pîrvulești-Poiana-
Severinești-Valea Coșuștei-Jignița-
Căzănești-Șișești-Ilovăț</t>
  </si>
  <si>
    <t>Modernizare și reabilitare DJ 607B pe
 tronsonul Magheru-Bunoaica</t>
  </si>
  <si>
    <t>Modernizare și reabilitare DJ 562 - 
Gemeni - DN 56A - (Obârșia de Câmp)
-intersecție cu DJ 562 cu DN 56A - 
DN 56B + DJ 564 - intersecție 562 
(Scăpău) intersecție 562A (Pătulele)
intersecție DN 56A (Nicolae Bălcescu)</t>
  </si>
  <si>
    <t>Restaurarea şi revitalizarea Muzeului arhitecturii
populare, Curtişoara</t>
  </si>
  <si>
    <t xml:space="preserve">Centru turistic muzeal Castru Roman </t>
  </si>
  <si>
    <t xml:space="preserve">Construire Centru de Agremenent Seaca, cu dotări şi 
utilităţi aferente </t>
  </si>
  <si>
    <t>Amenajare alee centrală a grădinii publice din cadrul
 zonei protejate a ansamblului monumental Calea 
Eroilor, municipiul Târgu Jiu, judeţul Gorj</t>
  </si>
  <si>
    <t>Parc de agrement - Băile Govora</t>
  </si>
  <si>
    <t>File de istorie</t>
  </si>
  <si>
    <t>Reabilitarea și punerea în valoare a 
monumentului istoric categoria B din strada 
Jiețului nr. 19 - actuala Școală Populară de 
Arte și Meserii Cornetti</t>
  </si>
  <si>
    <t>CJ Gorj</t>
  </si>
  <si>
    <t xml:space="preserve"> Bumbeşti-Jiu</t>
  </si>
  <si>
    <t>Călimăneşti</t>
  </si>
  <si>
    <t xml:space="preserve"> Târgu Jiu</t>
  </si>
  <si>
    <t xml:space="preserve"> Băile Govora</t>
  </si>
  <si>
    <t xml:space="preserve">CJ Mehedinți </t>
  </si>
  <si>
    <t>Achiziţia de mijloace de transport, dezvoltarea, extinderea şi modernizarea infrastructurii necesare pentru o utilizare conformă a transportului public</t>
  </si>
  <si>
    <t>Îmbunătăţirea atractivităţii şi siguranţei deplasărilor pietonale adiacente coridorului străzii Unirii</t>
  </si>
  <si>
    <t>Crearea unui nou coridor de mobilitate urbană și creșterea performanțelor transportului public prin investiții integrate în Municipiul Drobeta Turnu Severin</t>
  </si>
  <si>
    <t>Creșterea mobilității urbane pietonale și cicliste în municipiul Râmnicu Vâlcea</t>
  </si>
  <si>
    <t>Amenajarea unui coridor de mobilitate 
urbană în zona de Nord-Est a municipiului 
Craiova, tronson Pasaj Gârlești - 
str. Mălinului</t>
  </si>
  <si>
    <t>Târgu Jiu</t>
  </si>
  <si>
    <t xml:space="preserve"> Călimăneşti</t>
  </si>
  <si>
    <t xml:space="preserve"> Drobeta Turnu Severin</t>
  </si>
  <si>
    <t>Râmnicu Vâlcea</t>
  </si>
  <si>
    <t xml:space="preserve">Craiova </t>
  </si>
  <si>
    <t xml:space="preserve">Reconversia şi reutilizarea terenului cu vegetaţie forestieră din Zona Hotelului Central - Călimăneşti şi transformarea acestuia în Pădure - Parc - Zonă de agrement şi recreere </t>
  </si>
  <si>
    <t>Amenajarea peisagistică a grădinii publice din cadrul zonei protejate a ansamblului monumental "Calea Eroilor" din Târgu Jiu</t>
  </si>
  <si>
    <t>Reabilitare Parcul Aluniş</t>
  </si>
  <si>
    <t>Modernizare Parc central şi Parc Stejereţ, oraş Târgu Cărbuneşti</t>
  </si>
  <si>
    <t>Modernizarea peisagistică și arhitecturală 
a Parcului Constantin Poroineanu în vederea 
valorificării patrimoniului local</t>
  </si>
  <si>
    <t>Zonă verde Av. Petre Ivanovici 
- Sistem de monitorizare a aerului 
și zgomotului</t>
  </si>
  <si>
    <t xml:space="preserve">Reabilitare Parc Mircea cel Bătrân </t>
  </si>
  <si>
    <t>Reabilitarea și modernizarea spațiilor 
verzi urbane din orașul Dăbuleni, 
județul Dolj: locație Văncica, Stănoi, 
Magheru și extindere caiac-canoe</t>
  </si>
  <si>
    <t>Târgu Cărbuneşti</t>
  </si>
  <si>
    <t>Băilești</t>
  </si>
  <si>
    <t>Dăbuleni</t>
  </si>
  <si>
    <t>Ministerul Tineretului și Sportului</t>
  </si>
  <si>
    <t>Reabilitarea Centrului de agrement ”Brădișor”</t>
  </si>
  <si>
    <t>Reabilitarea Centrului de agrement ”Cozia”</t>
  </si>
  <si>
    <t>Gogosu</t>
  </si>
  <si>
    <t>Port comercial Portile de Fier II</t>
  </si>
  <si>
    <t xml:space="preserve">• Crearea infrastructurii de transport naval pe reţeaua TEN-T
• Dezvoltarea infrastructurii de transport multimodal
• Dezvoltarea transportului naval de mărfuri si bunuri pe Dunăre
• Dezvoltarea pe orizontala a sectoarelor economiei care beneficiază de transportul naval fluvial
• Scăderea şomajului prin crearea de locuri de munca
• Dezvoltarea economica a regiunii Sud-Vest Oltenia
</t>
  </si>
  <si>
    <t>Port si complex Turistic Porţile de Fier II</t>
  </si>
  <si>
    <t xml:space="preserve">• Valorificarea potenţialului turistic al Dunării fluviale
• Dezvoltarea infrastructurii de turism
• Dezvoltarea transportului naval de pasageri pe Dunăre
• Scăderea şomajului prin crearea de locuri de munca
</t>
  </si>
  <si>
    <t>Jandarmeria Gorj</t>
  </si>
  <si>
    <t>3.2</t>
  </si>
  <si>
    <t>Reabilitare termica a cladirii aflate in administrarea Inspectoratului de Jandarmi Judetean Gorj</t>
  </si>
  <si>
    <t xml:space="preserve">   </t>
  </si>
  <si>
    <t>Domeniu de activitate</t>
  </si>
  <si>
    <t>Obiectiv specific</t>
  </si>
  <si>
    <t>Domeniu de interventie PDR</t>
  </si>
  <si>
    <t>Infrastructura de afaceri</t>
  </si>
  <si>
    <t>OS a (iii)</t>
  </si>
  <si>
    <t>Transfer tehnologic</t>
  </si>
  <si>
    <t>OS a (i)</t>
  </si>
  <si>
    <t>smart city</t>
  </si>
  <si>
    <t>OS a (ii)</t>
  </si>
  <si>
    <t>Buget estimat (lei)</t>
  </si>
  <si>
    <t>Solicitant</t>
  </si>
  <si>
    <t>3: Dezvoltare urbana durabila</t>
  </si>
  <si>
    <t>regenerare urbana</t>
  </si>
  <si>
    <t>OS e (i)</t>
  </si>
  <si>
    <t xml:space="preserve">Nu este IMM </t>
  </si>
  <si>
    <t>CDI</t>
  </si>
  <si>
    <t xml:space="preserve"> 3.2 Smart city </t>
  </si>
  <si>
    <t>3.4 Reabilitarea zonelor urbane degradate</t>
  </si>
  <si>
    <t xml:space="preserve"> 2.3 Imbunatatirea infrastructurii educationale</t>
  </si>
  <si>
    <t>OS d (ii)</t>
  </si>
  <si>
    <t>educatie</t>
  </si>
  <si>
    <t>UAT judetul Dolj
(CJ + Biblioteca Judeteana Alexandru si Aristia Aman)</t>
  </si>
  <si>
    <t>UAT judetul Dolj/
CJ +parteneri</t>
  </si>
  <si>
    <t>UAT Bailesti</t>
  </si>
  <si>
    <t>UAT Dabuleni</t>
  </si>
  <si>
    <t xml:space="preserve">1 Cresterea competitivitatii economice a regiunii   </t>
  </si>
  <si>
    <t>IMM</t>
  </si>
  <si>
    <t xml:space="preserve">3.1 Mobilitate urbana intermodala </t>
  </si>
  <si>
    <t>mobilitate</t>
  </si>
  <si>
    <t>OS b (viii)</t>
  </si>
  <si>
    <t>POIDS</t>
  </si>
  <si>
    <t>Reabilitare sala de Sport Traian</t>
  </si>
  <si>
    <t>Reabilitare, modernizare si dotare complex sportiv municipal Ramnicu Valcea</t>
  </si>
  <si>
    <t>Gradina Botanica zona Islaz Goranu</t>
  </si>
  <si>
    <t>OS b (i)</t>
  </si>
  <si>
    <t>-</t>
  </si>
  <si>
    <t>6.2: Crearea/modernizarea infrastructurii de turism in vederea cresterii atractivitatii regiunii</t>
  </si>
  <si>
    <t>2:  Modernizarea si dezvoltarea infrastructurii regionale</t>
  </si>
  <si>
    <t>infrastructura transport</t>
  </si>
  <si>
    <t>6: Dezvoltarea turismului, valorificarea patrimoniului natural si a mostenirii cultural-istorice</t>
  </si>
  <si>
    <t>infrastructura turism</t>
  </si>
  <si>
    <t>3.3 Imbunatatirea eficientei energetice in sectorul public si privat</t>
  </si>
  <si>
    <t>2.6 Promovarea adaptarii la schimbarile climatice, prevenirea si gestionarea riscurilor</t>
  </si>
  <si>
    <t>parcuri, zone verzi</t>
  </si>
  <si>
    <t>OS b (vii)</t>
  </si>
  <si>
    <t xml:space="preserve">3.2 Smart city </t>
  </si>
  <si>
    <t>2.3 Imbunatatirea infrastructurii educationale</t>
  </si>
  <si>
    <t>6.1: Conservarea, protectia si valorificarea patrimoniului natural si cultural al regiunii</t>
  </si>
  <si>
    <t>patrimoniu cultural</t>
  </si>
  <si>
    <t>sanatate</t>
  </si>
  <si>
    <t xml:space="preserve">eficienta energetica </t>
  </si>
  <si>
    <t>Amenajare parc tehnologic Municipiul Tg jiu</t>
  </si>
  <si>
    <t>Universitatea de Medicina si Farmacie Craiova</t>
  </si>
  <si>
    <t xml:space="preserve"> 2.3 Imbunatatirea infrastructurii educationale </t>
  </si>
  <si>
    <t xml:space="preserve">2.5 Modernizarea infrastructurii de mediu </t>
  </si>
  <si>
    <t>mediu</t>
  </si>
  <si>
    <t xml:space="preserve">2.4 Modernizarea infrastructurii sociale </t>
  </si>
  <si>
    <t>social</t>
  </si>
  <si>
    <t>UAT Judetul Dolj
Cluster / parteneriat/</t>
  </si>
  <si>
    <t>UAT Judetul Dolj /
Parc Industrial High Tech</t>
  </si>
  <si>
    <t>UAT Motru</t>
  </si>
  <si>
    <t>UAT Horezu</t>
  </si>
  <si>
    <t>UAT Turceni</t>
  </si>
  <si>
    <t>UAT Slatina</t>
  </si>
  <si>
    <t>UAT Targu Jiu</t>
  </si>
  <si>
    <t>UAT Judetul Dolj
(CJ + institutiile de invatamant special)</t>
  </si>
  <si>
    <t>UAT Calafat</t>
  </si>
  <si>
    <t>UAT Segarcea</t>
  </si>
  <si>
    <t>UAT Caracal</t>
  </si>
  <si>
    <t>UAT Ticleni</t>
  </si>
  <si>
    <t>UAT Calimanesti</t>
  </si>
  <si>
    <t>UAT Craiova</t>
  </si>
  <si>
    <t>UAT Drobeta Turnu Severin</t>
  </si>
  <si>
    <t>UAT Draganesti Olt</t>
  </si>
  <si>
    <t>UAT Strehaia</t>
  </si>
  <si>
    <t>UAT Bals</t>
  </si>
  <si>
    <t>UAT Piatra Olt</t>
  </si>
  <si>
    <t>UAT Baia de Arama</t>
  </si>
  <si>
    <t>UAT Berbesti</t>
  </si>
  <si>
    <t>UAT Rovinari</t>
  </si>
  <si>
    <t>UAT Tismana</t>
  </si>
  <si>
    <t>UAT Bechet</t>
  </si>
  <si>
    <t>UAT Gogosu</t>
  </si>
  <si>
    <t>UAT Corabia</t>
  </si>
  <si>
    <t>UAT Filiasi</t>
  </si>
  <si>
    <t>UAT Judetul Gorj</t>
  </si>
  <si>
    <t>UAT Judetul  Valcea</t>
  </si>
  <si>
    <t>UAT Orsova</t>
  </si>
  <si>
    <t>UAT Judetul Olt</t>
  </si>
  <si>
    <t>UAT Bumbesti Jiu</t>
  </si>
  <si>
    <t>UAT Baile Olanesti</t>
  </si>
  <si>
    <t>UAT Dragasani</t>
  </si>
  <si>
    <t>UAT Balcesti</t>
  </si>
  <si>
    <t>UAT Babeni</t>
  </si>
  <si>
    <t>UAT Baile Govora</t>
  </si>
  <si>
    <t>UAT Scornicesti</t>
  </si>
  <si>
    <t>UAT Novaci</t>
  </si>
  <si>
    <t>UAT Judetul Dolj + Muzeul de Arta</t>
  </si>
  <si>
    <t>UAT Brezoi</t>
  </si>
  <si>
    <t>UAT Vanju Mare</t>
  </si>
  <si>
    <t>UAT Targu Carbunesti</t>
  </si>
  <si>
    <t xml:space="preserve">UAT Craiova </t>
  </si>
  <si>
    <t>Parteneriat UAT Orasul Bals – UAT Comuna Bobicesti</t>
  </si>
  <si>
    <t>UAT Judetul Valcea</t>
  </si>
  <si>
    <t>UAT Judetul Valcea in parteneriat cu ISJ Valcea</t>
  </si>
  <si>
    <t>UAT Baia de Fier</t>
  </si>
  <si>
    <t xml:space="preserve">UAT Judetul Mehedinti </t>
  </si>
  <si>
    <t>Ministerul Tineretului si Sportului</t>
  </si>
  <si>
    <t>Amenajare terenuri de sport</t>
  </si>
  <si>
    <t>Imbunatatirea atractivitatii si sigurantei deplasarilor pietonale adiacente coridorului strazii Unirii</t>
  </si>
  <si>
    <t>Activitatile prevazute sunt din domenii diferite, nu se incadreaza intr-un singur OP iar unele dintre ele nu sunt eligibile</t>
  </si>
  <si>
    <t>II. Amenajare piste de biciclete pe strazile nou create</t>
  </si>
  <si>
    <t>Defrisarea vegetatiei existente, modelarea terenului, plantare pomi), alei, trotuare, montare elemente constructive (alei, trotuare, foisoare, pergole, grilaje, etc.), dotarea cu mobilier urban, racordarea si/sau inlocuirea retelelor la utilitati publice, crearea de facilitati pentru recreere pe terenurile amenajate (zone pentru sport, locuri de joaca, piste biciclete, etc.), sistem de irigatii si iluminat, etc</t>
  </si>
  <si>
    <t>Regenerare urbana in Drobeta</t>
  </si>
  <si>
    <t>Centru Operational de Management Integrat al utilitatilor publice</t>
  </si>
  <si>
    <t>Sistem inteligent de supraveghere video si avertizare automata in cazul situatiilor de urgenta in municipiul Drobeta Turnu Severin</t>
  </si>
  <si>
    <t>Sistem informatic centralizat de management si suport pentru parcarile publice din Municipiul Drobeta Turnu Severin</t>
  </si>
  <si>
    <t>Platforma integrata de gestiune si telemanagement al iluminatului public</t>
  </si>
  <si>
    <t>Reducerea consumului de energie  pentru 5 -7 cladiri publlice</t>
  </si>
  <si>
    <t>crearea unui drum de legatura</t>
  </si>
  <si>
    <t>Reabilitare licee si colegii centenare (selectat de Min. EDU)</t>
  </si>
  <si>
    <t>Reabilitare Colegiul National Centenar Traian</t>
  </si>
  <si>
    <t>Construire Campus Scolar - Colegiul national Titeica (se muta Decebal la Titeica vechi)</t>
  </si>
  <si>
    <t>Construire Campus Scolar</t>
  </si>
  <si>
    <t xml:space="preserve">Reabilitare infrastructura educationala </t>
  </si>
  <si>
    <t>Reabilitari de scoli:
Scoala gimnaziala nr 3
Scoala gimnaiala nr 6
Scoala gimnaziala nr 9
Scoala gimnaziala nr 14
Scoala gimnaziala nr 15
Scoala gimnaziala nr 2</t>
  </si>
  <si>
    <t>Reabilitarea curtilor unitatilor de  educatie si terenuri de sport</t>
  </si>
  <si>
    <t>Scoala gimnaziala nr 15
Scoala gimnaziala Constantin Negreanu
Gradinita nr 3
Gradinita 19  si cresa aferenta
Scoala gimnaziala nr 1
Scoala gimnaziala nr 7
Gradinita nr 20
Gradinita nr 2
Gradinita nr 29
Colegiul economic
Colegiul Traian
Colegiul Titeica
Colegiul tehnic Lorin Salagean</t>
  </si>
  <si>
    <t>Modernizare Camin cultural Schela Cladovei</t>
  </si>
  <si>
    <t>Centru oras vechi (fatade)</t>
  </si>
  <si>
    <t>Infiintarea de trasee noi pentru turisti</t>
  </si>
  <si>
    <t>Reabilitare stranduri</t>
  </si>
  <si>
    <t>Reabilitare 3 stranduri</t>
  </si>
  <si>
    <t>Modernizare, extindere, amenajare imobil Cicero nr. 12</t>
  </si>
  <si>
    <t xml:space="preserve">Sisteme ecologice de colectare a deseurilor menajere si de colectare selectiva a materialelor reciclabile in Municipiul Drobeta Turnu Severin (potential perteneriat cu </t>
  </si>
  <si>
    <t>Modernizare piete agroalimentare (targ engros de legume fructe)</t>
  </si>
  <si>
    <t xml:space="preserve">•  Piata Mircea
•  Piata Crihala
•  Autogara
•  Piete in aer liber-Schela,Veterani
</t>
  </si>
  <si>
    <t>Modernizare si dotare cabinete scolare</t>
  </si>
  <si>
    <t>Extindere/reabilitare retelelor de apa si canalizare zona Cadastru</t>
  </si>
  <si>
    <t xml:space="preserve">Extindere/reabilitare retelelor de apa si canalizare zona Cadastru – toate strazile:
Strada Ilie Balaci- 756 mp;
Strada Cladovei- 750 mp;
</t>
  </si>
  <si>
    <t>Extinderea retelelor de apa si canalizare zona Bahna</t>
  </si>
  <si>
    <t>Extinderea retelelor de canalizare zona Banovita (la Nord de Remat)</t>
  </si>
  <si>
    <t xml:space="preserve">Extinderea retelelor de canalizare zona Banovita ( la Nord de Remat) si zona Vasile Gionea –Centura :
Strada Bicaz – 536 mp;
Strada Calinesti – 494 mp;
Strada Avrig – 158 mp;
Strada Nistru – 177 mp;
Strada Firiza – 80 mp;
Strada Sadova – 121 mp;
Aleea Vaduri – 73 mp;
Strada Bucura – 284 mp;
Strada Siret -260 mp;
Strada Somes Tr. 1- 186 mp;
Strada Somes Tr.2- 375 mp;
Strada Somes Tr.3 - 190 mp;
Strada Trotus - 100 mp;
Strada Aries – 148 mp;
Strada Sohodol -107 mp;
Strada Iazului Tr.1 – 320 mp;
Strada Banovitei Tr.2- 327 mp;
Strada Banovitei Tr.3-876 mp;
</t>
  </si>
  <si>
    <t>Extinderea retelelor de apa si canalizare zona Vasile Gionea - Centura</t>
  </si>
  <si>
    <t>Extinderea retelelor de apa si canalizare zona Bricostore-Centura</t>
  </si>
  <si>
    <t xml:space="preserve">Extinderea retelelor de apa si canalizare zona Vasile Gionea -Centura
PARTIAL DOMENIUL PUBLIC
</t>
  </si>
  <si>
    <t>Extindere retea iluminat pe strada Afinului</t>
  </si>
  <si>
    <t>Strada Afinului nu apartine in totalitate domeniului public al municipiului Drobeta Turnu Severin</t>
  </si>
  <si>
    <t>– Refacere hidroizolatiei la fundatii pe exteriorul cladirii, dupa care se vor reface trotuarelor de protectie;</t>
  </si>
  <si>
    <t>– In zonele peretilor unde se prezinta fisuri se vor efectua camasuiri locale cu plasa sudata;</t>
  </si>
  <si>
    <t>– Refacerea tencuielilor degradate, la pereti si tavane, unde este cazul;</t>
  </si>
  <si>
    <t>– Imbunatatirea calitatii termofizice a anvelopei cladirii;</t>
  </si>
  <si>
    <t>– Reabilitarea si modernizarea instalatiilor existente.</t>
  </si>
  <si>
    <t>– Ignifugarea elementelor din lemn ale sarpantei;</t>
  </si>
  <si>
    <t>DESCRIEREA PRINCIPALELOR LUCRARI DE INTERVENTIE PROPUSE LA INTERNAT :</t>
  </si>
  <si>
    <t>– Inlocuirea straturilor existente de la terasa necirculabila (hidroizolatie, termoizolatie, sape,etc);</t>
  </si>
  <si>
    <t xml:space="preserve">– Refacere hidroizolatiei la fundatii pe exteriorul cladirii, dupa care se vor reface trotuarelor de protectie;
– In zonele peretilor unde se prezinta fisuri se vor efectua camasuiri locale cu plasa sudata;
– Refacerea tencuielilor degradate, la pereti si tavane, unde este cazul;
– Imbunatatirea calitatii termofizice a anvelopei cladirii;
– Reabilitarea si modernizarea instalatiilor existente.
– Ignifugarea elementelor din lemn ale sarpantei;
DESCRIEREA PRINCIPALELOR LUCRARI DE INTERVENTIE PROPUSE LA INTERNAT :
– Inlocuirea straturilor existente de la terasa necirculabila (hidroizolatie, termoizolatie, sape,etc);
– Refacere hidroizolatiei la fundatii pe exteriorul cladirii, dupa care se vor reface trotuarelor de protectie;
– In zonele peretilor unde se prezinta fisuri se vor efectua camasuiri locale cu plasa sudata;
– Refacerea tencuielilor degradate, la pereti si tavane, unde este cazul;
– Imbunatatirea calitatii termofizice a anvelopei cladirii;
– Reabilitarea si modernizarea instalatiilor existente.
– Realizarea unui acoperis de tip sarpanta din lemn;
</t>
  </si>
  <si>
    <t>Cladire Filarmonica “Ion Dumitrescu”</t>
  </si>
  <si>
    <t>Valorificarea patrimoniului cultural, crearea, modernizarea infrastructurilor conexe</t>
  </si>
  <si>
    <t>Dezvoltarea si promovarea mobilitatii urbane sustenabile</t>
  </si>
  <si>
    <t>Artera de legatura intre Splaiul Independentei si Strada Corneliu Tamas, inclusiv pod peste raul Olanesti</t>
  </si>
  <si>
    <t xml:space="preserve">Amenajare Parc Industrial </t>
  </si>
  <si>
    <t>Prioritate PDR</t>
  </si>
  <si>
    <t>Amenajare Alee pietonala Gral. Praporgescu</t>
  </si>
  <si>
    <t>Reabilitarea urbana a Caii lui Traian – pavaje,  spatii verzi piatete etc</t>
  </si>
  <si>
    <t>Complex de agrement acvatic - Aquaparc şi bazin olimpic/bazin cu apa termala Zona Ostroveni</t>
  </si>
  <si>
    <t>Modernizarea, reamenajarea, extinderea, diversificarea structurilor de agrement din municipiul Ramnicu Valcea</t>
  </si>
  <si>
    <t xml:space="preserve">Realizarea unei artere de circulatie in prelungirea infrastructurii realizata pe fostul amplasament al Combinatului de Prelucrare a Lemnului si construirea unor noi pasaje de traversare a caii ferate Podu Olt – Piatra Olt si a caii ferate Valcea – Valcele </t>
  </si>
  <si>
    <t>Dezvoltarea unei mobilitati regionale, locale si durabile reziliente in fata schimbarilor climatice</t>
  </si>
  <si>
    <t xml:space="preserve">Artera paralela Calea Ferata Zona Copacelu – Strada Drumul Garii –Strada Raureni - Zona Calea Ferata – Strada Depozitelor, Creerea unei travesari sau modernizarea celei existente a caii ferate </t>
  </si>
  <si>
    <t>Amenajarea parcarilor publice cu dispozitive de incarcare electrica a autovehiculelor</t>
  </si>
  <si>
    <t>Definitivare canalizatie netcity in intreg orasul</t>
  </si>
  <si>
    <t xml:space="preserve">Cresterea
eficientei
administratiei publice
prin actiuni de tip
smartcity si
digitalizare
</t>
  </si>
  <si>
    <t>Construirea unui incubator de afaceri</t>
  </si>
  <si>
    <t>Statii incarcare masini electrice</t>
  </si>
  <si>
    <t>Sistem de management al calitatii aerului</t>
  </si>
  <si>
    <t>Sistem de management al iluminatului public</t>
  </si>
  <si>
    <t>Treceri de pietoni iluminate inteligent</t>
  </si>
  <si>
    <t>Sistem de management inteligent al transportului in comun</t>
  </si>
  <si>
    <t>Implementarea unui sistem de afisaj in statiile de autobuz/tramvai prin care se anunta timpii in care sosesc mijloacele de transport precum si plata printr-o aplicatie a biletului de autobuz/tramvai si afisarea timpilor de sosire pe aplicatie</t>
  </si>
  <si>
    <t>Judet</t>
  </si>
  <si>
    <t xml:space="preserve">Realizare pasaj suprateran zona Universitate </t>
  </si>
  <si>
    <t>Realizare pasaj suprateran destinat circulatiei auto si tramvai, deasupra intersectiei dintre strazile Calea Bucuresti cu bulevardul Carol pe cele 2 sensuri de mers catre Rotonda si catre km 0</t>
  </si>
  <si>
    <t>Construire noi scoli si gradinite in cartierele marginase ale Craiovei</t>
  </si>
  <si>
    <t xml:space="preserve">Construire noi scoli si gradinite in cartierele marginase ale Craiovei. Extinderea cartierelor marginase ale Craiovei cu zeci si sute de case a dus la cresterea populatiei in acele zone si implicit nevoia construirii de noi scoli si gradinite. </t>
  </si>
  <si>
    <t>Modernizare esplanada Cartier Lapus</t>
  </si>
  <si>
    <t xml:space="preserve">Modernizare esplanada in Cartierul Lapus in zona blocurilor N14 -T9 -T10 si vis a vis in zona Hotel Helin. 
Construire zona de relaxare , promenada si spatii verzi , in zona blocurilor N14-T9-T10.
Acesta esplanada este construita in anii 80 si de atunci nu a fost modernizata niciodata.
</t>
  </si>
  <si>
    <t>Constructia unei noi Unitati de Primiri Urgente ce va tine de Municipiu</t>
  </si>
  <si>
    <t>Implementarea unei noi unitati UPU in cadrul unui spital ce tine de municipalitate cu scopul degajarii UPU a Spitalului Judetean</t>
  </si>
  <si>
    <t>Digitalizarea arhivei Primariei si Regiilor din subordine</t>
  </si>
  <si>
    <t>Depozitarea, scanarea, ordonarea si depozitarea atat fizic cat si virtual a arhibelor Primariei si regiilor din subordine cu scopul eficientizarii activitatii</t>
  </si>
  <si>
    <t>Cresterea gradului de siguranta a cetatenilor</t>
  </si>
  <si>
    <t>Montarea de camere de supraveghere in locurile aglomerate (piete, interesectii, bulevarde, spatii de joaca) in scopul prevenirii diverselor infractiuni</t>
  </si>
  <si>
    <t>Dezvoltarea unui parc industrial IT</t>
  </si>
  <si>
    <t>IT -ul este o industrie in continua crestere in Craiova, iar sprijinirea acesteia printr-un parc industrial dedicat cerintelor din domeniu ar genera dezvoltarea acestui sector</t>
  </si>
  <si>
    <t xml:space="preserve">Dezvoltarea unui parc industrial </t>
  </si>
  <si>
    <t>Constructia a inca unui parc industrial dedicat investitorilor atat straini cat si autohtoni</t>
  </si>
  <si>
    <t>Dotarea cu material didactic modern a unitatilor de invatamant preuniversitar</t>
  </si>
  <si>
    <t>Dotarea tuturor salilor de clasa ale gradinitelor, scolilor si liceelor cu material didactic modern (tabla inteligenta, proiector, laptop)</t>
  </si>
  <si>
    <t>Construire Spital Municipal de Pediatrie</t>
  </si>
  <si>
    <t>Construirea de la 0 (greenfield) a unui Spital Municipal de Pediatrie</t>
  </si>
  <si>
    <t>Dotarea cu aparatura medicala moderna a spitalelor municipalitatii</t>
  </si>
  <si>
    <t>Dotarea tuturor spitalelor din subordinea Primariei cu aparatura medicala necesara si moderna</t>
  </si>
  <si>
    <t>Construire, extindere, reabilitare si dotare scoli si crese, sali de sport si amenajari exterioare in curtea scolilor</t>
  </si>
  <si>
    <t>Construire, extindere, reabilitare si dotare cu mobilier scoli si crese, amenajare sala sport si curtea scolilor. La nivelul institutiei exista un acord cadru pentru dotare scoli cu mobilier scolar si un acord cadru pentru reparatii scoli. Va rugam sa ne precizati daca putem utiliza cele 2 acorduri cadru in accesarea finantarii unitatilor de invatamant in perioada de programare 2021-2027</t>
  </si>
  <si>
    <t>Reabilitare strazi din municipiul Craiova</t>
  </si>
  <si>
    <t>Reabilitarea unui numar de aproximativ 300 strazi din municipiul Craiova</t>
  </si>
  <si>
    <t>Amenajarea unui parc in zona Tancodrom pe amplasamentul vechii gropi de gunoi Valea Sarpelui si reabilitarea strazilor adiacente obiectivului de investitii</t>
  </si>
  <si>
    <t>Ecologizarea terenului si amenajarea unei zone de agrement pentru locuitorii municipiului Craiova pe o suprafata de 8 ha</t>
  </si>
  <si>
    <t>Regenerare  urbana in municipiul Craiova prin revitalizarea Zonei Balta Cernele</t>
  </si>
  <si>
    <t>Amenajare Dracula Park in zona Cornitoiu</t>
  </si>
  <si>
    <t>Amplasamentul proiectului se afla in zona de N-V a orasului si are o suprafata de 35.777 mp. Proiectul consta in urmatoarele lucrari: amenajare teren, lucrari instalatii apa, canalizare si iluminat public, dotarea cu mobilier urban, pergole, echipamente urbane, scena teatru, spatii menite sa creasca atractivitatea parcului: castelul lui Vlad Tepes, casa vrajitoarelor, etc</t>
  </si>
  <si>
    <t>Amenajarea de locuri de joaca pentru copii si echipamente fitness</t>
  </si>
  <si>
    <t>Amenajarea de locuri de joaca pentru copii in cartierele municipiului Craiova si dotarea acestora cu echipamente fitness</t>
  </si>
  <si>
    <t>Achizitionarea de autobuze scolare</t>
  </si>
  <si>
    <t>Achizitionarea de autobuze scolare care sa deserveasca toate unitatile de invatamant din municipiul Craiova</t>
  </si>
  <si>
    <t xml:space="preserve">Achizitionarea de autobuze pentru realizarea transportului public urban si metropolitan </t>
  </si>
  <si>
    <t>Completarea innoirii flotei de autobuze care sa deserveasca atat municipiul Craiova cat si comunele din zona metropolitana</t>
  </si>
  <si>
    <t>Reabilitare baze sportive unitati de invatamant din municipiul Craiova</t>
  </si>
  <si>
    <t>Reabilitarea si modernizarea bazelor sportive detinute de unitatile de invatamant din municipiul Craiova</t>
  </si>
  <si>
    <t>Reabilitarea depoului de autobuze</t>
  </si>
  <si>
    <t>Amenajare incinta depou, hale intretinere si spalatorie situate pe amplasamentul depoului de autobuze situat pe Calea Severinului, nr. 103</t>
  </si>
  <si>
    <t xml:space="preserve">Amenajarea de parcari supraetajate </t>
  </si>
  <si>
    <t>Amenajarea de parcari supraetajate in diverse cartiere ale municipiului Craiova acolo unde situatia de trafic impune acest lucru.</t>
  </si>
  <si>
    <t>Identificarea unor surse de incalzire cladiri rezidentiale ca alternative la sistemul centralizat de termoficare</t>
  </si>
  <si>
    <t>Inchiderea sistemului centralizat de termoficare va impune identificarea unor surse alternative de incalzire a cladirilor rezidentiale din municipiul Craiova.</t>
  </si>
  <si>
    <t>Coridor de mobilitate urbana integrat, pe relatia Nord –Sud, tronsonul 1 Spitalul regional Craiova – intersectia str. Teilor cu str Toamnei</t>
  </si>
  <si>
    <t>Vizeaza o legatura intermodala rapida de transport public, intre Spitalul Regional Craiova si intersectia cu str Toamnei (nod rutier important in zona Bariera Valcii), prin continuarea pasajului Drumului Expres peste DN 65F printr-un pod rutier cu o lungime de aproximativ 1,2 km</t>
  </si>
  <si>
    <t>Coridor de mobilitate urbana integrat, pe relatia Nord –Sud, tronsonul 2, de la intersectia str. Teilor cu str Toamnei pana la Gara CFR Craiova</t>
  </si>
  <si>
    <t xml:space="preserve">Vizeaza o legatura intermodala rapida de transport public intre zona de Nord a municipiului si Gara CFR Craiova, respectiv intre Spitalul Regional si Gara, printr-un pod rutier in lungime de aproximativ 1 km </t>
  </si>
  <si>
    <t>Coridor de mobilitate urbana integrat, pe relatia Nord –Sud, tronsonul 3, de la Gara CFR Craiova pana la Spitalul Judetean de Urgenta Craiova</t>
  </si>
  <si>
    <t>Coridor de mobilitate urbana integrat, pe relatia Nord –Sud, tronsonul 4, de la Spitalul Judetean de Urgenta Craiova pana la intersectia DN 55 cu DN 56</t>
  </si>
  <si>
    <t xml:space="preserve">Vizeaza o legatura intermodala rapida de transport public intre Gara CFR Craiova si Spitalul Judetean de Urgenta Craiova prin modernizarea relatiei bvd. Carol I-str. Aries-str. Alexandru Macedonski – Str Unirii-str Marin Sorescu – Str. Tabaci </t>
  </si>
  <si>
    <t>Vizeaza o legatura intermodala rapida de transport public intre Spitalul Judetean de Urgenta Craiova si iesirea din oras catre zona de Sud a municipiului, respectiv catre DN55 (Craiova – Bechet) si DN56/E70 (Craiova – Calafat – Vidin) prin modernizarea str. Raului</t>
  </si>
  <si>
    <t xml:space="preserve">Amenajarea unui intermodal in zona de Sud a municipiului Craiova, respectiv fosta Autobaza 2 RAT </t>
  </si>
  <si>
    <t>Vizeaza realizarea unor spatii moderne de interconectare a mai multor moduri de transport pentru municipiul Craiova, in zona de sud a orasului</t>
  </si>
  <si>
    <t>Amenajarea unui intermodal in zona de Nord a municipiului Craiova, respectiv Gara CFR Craiova si zona adiacenta</t>
  </si>
  <si>
    <t xml:space="preserve">Vizeaza realizarea unor spatii moderne de interconectare a mai multor moduri de transport pentru municipiul Craiova, in zona de nord a orasului. </t>
  </si>
  <si>
    <t>Reabilitarea si modernizarea adaposturilor de protectie a populatiei civile din municipiul Craiova</t>
  </si>
  <si>
    <t>Proiectul vizeaza cresterea rezilientei comunitatii locale in situatiile de urgenta prin amenajarea si dotarea corespunzatoare a adaposturilor pentru gestionarea optima a situatiilor de urgenta</t>
  </si>
  <si>
    <t>Amenajare si dotare punctul de comanda al municipiului Craiova localizat la Facultatea de Inginerie Electrica</t>
  </si>
  <si>
    <t>Proiectul vizeaza cresterea rezilientei comunitatii locale in situatiile de urgenta prin amenajarea si dotarea corespunzatoare a punctului de comanda al municipiului Craiova – Facultatea de Inginerie Electrica</t>
  </si>
  <si>
    <t xml:space="preserve">Dezvoltarea sistemului de instiintare-alarmare al municipiului Craiova </t>
  </si>
  <si>
    <t>Proiectul vizeaza cresterea rezilientei comunitatii locale in situatiile de urgenta prin dezvoltarea sistemului de instiintare-alarmare al municipiului Craiova</t>
  </si>
  <si>
    <t>Infiintarea unui sistem de transport feroviar metropolitan prin utilizarea de linii de cai ferate existente si operabile in scopul racordarii la municipiul Craiova a principalelor obiective de interes regional: aeroport, spital regional de urgenta, drum Expres Craiova-Pitesti si oferirii de noi oportunitati de dezvoltare in zona metropolitana printr–o crestere a mobilitatii si accesibilitatii aferente unor subzone ale acesteia.</t>
  </si>
  <si>
    <t>Reabilitare si extindere retele de apa, canalizare menajera si introducere canalizare pluviala pe strazi din municipiul Craiova</t>
  </si>
  <si>
    <t>Proiectul vizeaza reabilitarea si extinderea retelelor de apa si  canalizare menajera cat si introducerea conductelor de canalizare pluviala pe strazi ce nu detin astfel de utilitati din municipiul Craiova</t>
  </si>
  <si>
    <t>Extinderea retelei de distributie gaze naturale in municipiul Craiova</t>
  </si>
  <si>
    <t>Proiectul vizeaza dezvoltarea retelei existente de distributie gaze naturale prin extinderea acesteia  pe un numar de aproximativ 300 strazi in vederea cresterii nivelului de locuire pentru cetatenii din anumite cartiere ale municipiului Craiova.</t>
  </si>
  <si>
    <t>Acest proiect reprezinta continuarea proiectului pilot de revitalizare a centrului istoric al municipiului Craiova prin amenajarea zonei Piata Veche si vizeza urmatoarele activitati: achizitie teren, realizare retea net-city, reabilitare infrasctructura de utilitati publice, amenajare piateta, reabilitare cladiri.</t>
  </si>
  <si>
    <t>Reabilitare si modernizare cladiri publice ale municipiului Craiova</t>
  </si>
  <si>
    <t xml:space="preserve">Proiectul vizeaza reabilitarea si modernizarea cladirilor publice, respectiv: sedii Primarie, Directia Taxe si Impozite.  </t>
  </si>
  <si>
    <t>Proiectul vizeaza reabilitarea si modernizarea a 4 cladiri de patrimoniu – monumente istorice localizate in centrul istoric al municipiului Craiova.</t>
  </si>
  <si>
    <t>Reabilitare, modernizare si dotare cladiri monumente istorice</t>
  </si>
  <si>
    <t xml:space="preserve">Regenerare urbana prin revitalizarea zonei Stadionul Tineretului </t>
  </si>
  <si>
    <t>Proiectul vizeaza regenerare urbana prin revitalizarea si punea in valoare a zonei Stadionul Tineretului, in parteneriat cu Consiliul Judetean Dolj.</t>
  </si>
  <si>
    <t>Amenajare parcari pentru biciclete</t>
  </si>
  <si>
    <t>Proiectul vizeaza amenajarea de parcari pentru biciclete in mai multe zone ale municipiului Craiova.</t>
  </si>
  <si>
    <t>Reabilitare Casa Sindicatelor</t>
  </si>
  <si>
    <t>Proiectul vizeaza amenajarea si reabilitarea cladirii Casei Sindicatelor, cladire aflata in patrimoniul municipalitatii.</t>
  </si>
  <si>
    <t>Construire Camin pentru batrani</t>
  </si>
  <si>
    <t>Proiectul vizeaza construirea unui nou camin de batrani pentru municipiul Craiova.</t>
  </si>
  <si>
    <t>Construire locuinte sociale</t>
  </si>
  <si>
    <t>Proiectul vizeaza construirea de locuinte sociale pentru locuitorii municipiului Craiova.</t>
  </si>
  <si>
    <t>Reabilitare blocuri sociale de locuinta din cartierul Valea Rosie</t>
  </si>
  <si>
    <t>Proiectul vizeaza reabilitarea blocurilor sociale de locuinta din cartierul Valea Rosie.</t>
  </si>
  <si>
    <t>Reabilitare termica cladiri rezidentiale din municipiul Craiova</t>
  </si>
  <si>
    <t>Proiectul vizeaza reabilitarea termica  a 100 blocuri de locuinte din municipiul Craiova.</t>
  </si>
  <si>
    <t>Modernizare sistem de iluminat public in municipiul Craiova</t>
  </si>
  <si>
    <t>Realizarea unui sistem de iluminat arhitectural cladiri publice</t>
  </si>
  <si>
    <t>Proiectul vizeaza modernizarea sistemului de iluminat public in municipiul Craiova.</t>
  </si>
  <si>
    <t>Proiectul vizeaza realizarea sistemelor de iluminat arhitectural pentru mai multe cladiri publice din municipiul Craiova.</t>
  </si>
  <si>
    <t>Proiectul vizeaza realizarea de statii incarcare masini electrice in mai multe zone ale municipiului Craiova.</t>
  </si>
  <si>
    <t xml:space="preserve">Amenajare Skate Park </t>
  </si>
  <si>
    <t>Proiectul vizeaza amenajarea unui Skate Park in municipiul Craiova, pentru petrecerea timpului liber si pentru persoanele iubitoare de sporturi in aer liber.</t>
  </si>
  <si>
    <t>Reabilitare Scoala Obedeanu- cladire monument istoric</t>
  </si>
  <si>
    <t>Proiectul vizeaza reabilitarea Scolii Obedeanu, cladire monument istoric aflata in patrimoniul Primariei Municipiului Craiova.</t>
  </si>
  <si>
    <t xml:space="preserve">Reabilitare piete agroalimentare </t>
  </si>
  <si>
    <t>Proiectul vizeaza reabilitarea pietelor agroalimentare din municipiul Craiova</t>
  </si>
  <si>
    <t>Construire Corp Spital de Neuropsihiatrie</t>
  </si>
  <si>
    <t>Proiectul vizeaza extindere corp C4 in cadrul Spitalului Clinic de Neuropsihiatrie cu un corp P+4E pentru sectia de recuperare neurologica.</t>
  </si>
  <si>
    <t>Amenajare perete pentru graffiti</t>
  </si>
  <si>
    <t>Proiectul vizeaza promovarea artei urbane prin amenajare perete pentru graffiti in parcuri si gradini publice din municipiul Craiova</t>
  </si>
  <si>
    <t>Amenajare fatade verzi cladiri publice</t>
  </si>
  <si>
    <t>Proiectul vizeaza amenajare fatade verzi pe cladirile publice din municipiul Craiova</t>
  </si>
  <si>
    <t>Construire Parc IT</t>
  </si>
  <si>
    <t>Proiectul vizeaza construirea si amenajarea unui parc IT pentru municipiul Craiova</t>
  </si>
  <si>
    <t>Reducerea emisiilor de carbon prin inlocuirea corpurilor de iluminat pietonale si stradale, existente, cu vapori de sodiu cu unele cu tehnologie Led</t>
  </si>
  <si>
    <t>Infiintarea unuia sau mai multor parcuri cu panouri fotovoltaice pentru alimentarea sistemului de iluminat public si reducerea cheltuielilor cu consumul de energie electrica  (de exemplu in zona strazii Tudor Vladimirescu sau strada Recea)</t>
  </si>
  <si>
    <t xml:space="preserve">Montare stalpi cu panou fotovoltaic in zonele unde </t>
  </si>
  <si>
    <t>Extinderea sistemului de iluminat public pe strazile existente si pe strazi nou infiintate  (becuri poloneze cu senzori de masurare poluare fonica, senzori de mediu): Carol I, Victor Biltz, Mircea Botez, Dealul Viilor, Mesteacanului, Regele Ferdinand, Zona Industriala (str Draganesti si str Milcov), Aleea Tineretului, Recea, Theodor Burca, Cotesti, etc</t>
  </si>
  <si>
    <t>Inlocuirea cablurilor de alimentare a sistemului de iluminat public (cu fibra, cu senzori,cablu cu senzori)</t>
  </si>
  <si>
    <t>Ingroparea cablurilor de iluminat si a cablurilor de internet</t>
  </si>
  <si>
    <t>Modernizarea PTCZ-urilor prin montarea surselor de aprindere inteligente</t>
  </si>
  <si>
    <t>Supralargire strada zona Garii spre centrul orasului, zona magazinul Oltul</t>
  </si>
  <si>
    <t>Realizare varianta ocolitoare conform Master Planului General de Transport</t>
  </si>
  <si>
    <t>Slatina Park &amp; Load</t>
  </si>
  <si>
    <t>Reabilitare Palatul administrativ, Bd A I Cuza</t>
  </si>
  <si>
    <t>Reabilitare sediul IPJ Olt, str Mihai Eminescu, nr 19</t>
  </si>
  <si>
    <t>Reabilitare sediul Politiei Municipiului Slatina , str Primaverii, nr 15</t>
  </si>
  <si>
    <t>Sala de Sport din spatele Spitalului Judetean, str Cornisei</t>
  </si>
  <si>
    <t>Centura Verde a Municipiului Slatina</t>
  </si>
  <si>
    <t>Constuire Sala polivalenta in Municipiul Slatina</t>
  </si>
  <si>
    <t>Reabilitare imobil monument istoric de pe strada Lipscani nr.44</t>
  </si>
  <si>
    <t>Reabilitarea infrastructurii de portive din cadrul cartierului Progresul, din municipiul Slatina (Baza portive Dobrescu)</t>
  </si>
  <si>
    <t>Acoperire patinoar</t>
  </si>
  <si>
    <t>Reabilitarea monumentelor istorice din municipiul Slatina  - iluminat arhitectural</t>
  </si>
  <si>
    <t>Amenajare parc</t>
  </si>
  <si>
    <t>Modernizarea Colegiului Tehnic Alexe Marin</t>
  </si>
  <si>
    <t>Implementare plan stategic Atelier Intercultural Victoria</t>
  </si>
  <si>
    <t>Parc Stiintific si tehnologic (PST) in sprijinul tehnico-economic al bioeconomiei si industriei agro-alimentare valcene</t>
  </si>
  <si>
    <t>Construirea si dotarea PST (Centrul de Transfer Tehnologic si Centrul de Inovare);servicii de transfer tehnologic catre agentii economicI din PST</t>
  </si>
  <si>
    <t>Campanie de digitalizare in educatie; instruirea unor elevi de la 3 colegii nationale din Ramnicu Valcea; construirea incubatorului de afaceri si a campusului universitar</t>
  </si>
  <si>
    <t>Infiintarea unui centru de depozitare legume-fructe si a unei piete de gross</t>
  </si>
  <si>
    <t>Proiectul urmareste sprijinirea si promovarea producatorilor agricoli, promovarea si conservarea specificului local in ceea ce priveste biodiversitatea resurselor genetice vegetale prin construirea unor centre moderne de preluare, sortare, pastrare si valorificare a productiilor agricole de legume si fructe conectate functional, digital si metodologic cu ''Centrul regional de control, genomica si bio-economie" ce va fi infiintat prin proiect la nivelulpartenerului-Universitatea din Craiova in scopul realizarii unei legaturi intre cercetare si mediul economic pentru mentinerea sigurantei si calitatii alimentelor in sectorul agroalimentar si conservarea resurselor genetice locale.</t>
  </si>
  <si>
    <t>Pentru componenta de constructii si dotari ce se va realiza la partenerul Universitatea din Craiova a fost actualizat SF din anul 2007 realizat de ARIES Oltenia iar pentru componenta de depozite si piata de gros a fost folosit draftul SF din 2021.</t>
  </si>
  <si>
    <t>Partener: Univesitatea din Craiova</t>
  </si>
  <si>
    <t>UAT Dolj parteneriat UCV</t>
  </si>
  <si>
    <t>Parc de transfer tehnologic in domeniul industriei aerospatiale</t>
  </si>
  <si>
    <t xml:space="preserve">UAT Dolj </t>
  </si>
  <si>
    <t>7 hectare sau terminalul actual; extindere scoala de pilotaj, scoala personal in domeniu; Muzeu aerospatial-cercetare aplicata in educatia tinerilor; centru de cercetare si inovare</t>
  </si>
  <si>
    <t>Cluster aerospatial: AI Craiova, CJ Dolj, Universitatea, Institut cercetare, sector privat</t>
  </si>
  <si>
    <t>Infiintarea unui Parc IT in incinta sediului blocului S200, Craiova</t>
  </si>
  <si>
    <t>Parcul Tehnologic universitar IT Craiova se va inscrie in generatia cladirilor inteligente care ofera confort, siguranta, economie de energie, de timp, securitatea utilizatorilor si integrarea in ultimul val de tehnologie a comunicatiei. Se doreste obiectivul de investitii si dotarile aferente</t>
  </si>
  <si>
    <t>Cluster: parteneriat: CJ Dolj+ Universitatea Craiova+ Primaria Craiova</t>
  </si>
  <si>
    <t>Achizitia de dispozitive electronice si sisteme de management al dispozitivelor pentru unitatile de invatamant din municipiul Calafat.</t>
  </si>
  <si>
    <t>calitatea infrastructurii pe categorii de unitati scolare; promovabilitate, abandon scolar; tipuri de interventii, (nevoi) asupra logisticii (infrastructura/echipamente)</t>
  </si>
  <si>
    <t xml:space="preserve">Achizitionarea de autobuze electrice si statii de incarcare pentru transportul scolar </t>
  </si>
  <si>
    <t>transport scolar</t>
  </si>
  <si>
    <t>Achizitionare dispozitive pentru salvare date pentru unitatile de invatamant din municipiul Calafat</t>
  </si>
  <si>
    <t xml:space="preserve">Implementarea unui sistem de cataloage electonice pentru elevi
</t>
  </si>
  <si>
    <t>Achizitie echipamente, soft si asistenta tehnica</t>
  </si>
  <si>
    <t>Implementarea unui sistem de management pentru persoanele cu dizabilitati</t>
  </si>
  <si>
    <t>Persoane dezavantajate (batrani, copii in asistenta, cu situatie materiala precara); persoane cu dizabilitati pe categorii; persoane asistate (nevoi/feed/back); locuinte sociale pentru tineri</t>
  </si>
  <si>
    <t>Achizitionare sistem de iluminat inteligent pentru domeniul public Calafat</t>
  </si>
  <si>
    <t>Achizitionare GIS la nivelul municipiului Calafat</t>
  </si>
  <si>
    <t>Actualizare Registrul spatiilor verzi</t>
  </si>
  <si>
    <t>Modernizare si extindere sistem de supraveghere stradala si mmonitorizare trafic in Municipiul Calafat</t>
  </si>
  <si>
    <t>Reabilitarea energetica a cladirilor  institutiilor publice</t>
  </si>
  <si>
    <t>Digitalizare pentru cultura -realizarea unei baze de date actualizate privind identificarea starii monumentelor prin utilizarea de mijloace TIC (scanare 3D, modelel digitale 3D, etc)</t>
  </si>
  <si>
    <t>Sistem de alerta timpurie si informare in timp real in municipiul Calafat</t>
  </si>
  <si>
    <t xml:space="preserve">Achizitionare chioscuri si soft pentru plata on line a taxelor si impozitelor locale </t>
  </si>
  <si>
    <t>Achizitionare autobuze electrice si statii de incarcare pentru transportul public din municipiul Calafat</t>
  </si>
  <si>
    <t xml:space="preserve">Instalarea unui sistem autdoor de informare inteligenta referitoare la conditiile de trafic </t>
  </si>
  <si>
    <t>Sistemul outdoor de informare inteligenta a intersectiilor "ocoliti intersectia" permite informarea in timp real a cetatenilor despre proximitatea existentei unei situatii defavorabile in trafic si optiunea evitarii unui accident sau a unei intersectii cu defectiuni aparute in sistemul de semaforizare in intersectii si imprejurimi</t>
  </si>
  <si>
    <t xml:space="preserve">Aplicatie trafic - Aplicatie de navigatie pentru soferi, actualizata cu conditiile de trafic in timp real </t>
  </si>
  <si>
    <t>Aplicatia de navigatie va asigura ca nu va veti pierde niciodata intr un oras nou sau ca intarziati la lucru din cauza traficului. Reprezinta o necesitate in aceste zile, pentru a va asigura ca va duceti la cea mai buna ruta spre destinatia dvs, evitand cat mai mult posibil traficul si ajungand in timp util. De asemena aceste aplicatii facmai usor accesul in oras, fara a fi nevoie sa cereti indicatii de orientare.Aplicatia ofera date precise privind traficul, mai multe moduri de transport pentru navigare si indicatiide orientare,precum si redirectionarea automata in navigatie din cauza conditiilor de trafic sau a rasturnarilor si iesirilor ratate.</t>
  </si>
  <si>
    <t xml:space="preserve">Aplicatie parcare -Aplicatie pentru parcari care ajuta soferii sa fie directionati catre un loc de parcare liber </t>
  </si>
  <si>
    <t>Sistemul permite conducatorilor auto sa vada unde sunt locurile de parcare disponibile, oferindu-le si o functie de navigare spre acestea. Astfel, conducatorul auto isi va putea optimiza traseul, implicit consumul de combustibil, castigand timp si protejand mediul.Sistemul include o aplicatie mobila pentru afisarea locurilor de parcare libere si navigarea catre acestea, care va putea fi descarcata de catre utilizatori</t>
  </si>
  <si>
    <t>Sistem de supraveghere video in Municipiul Craiova</t>
  </si>
  <si>
    <t>Instalarea a 4648 camere de supraveghere video in municipiul Craiova</t>
  </si>
  <si>
    <t xml:space="preserve">Sistem informatic integrat pentru digitalizarea proceselor in cadrul primariei Municipiului Craiova </t>
  </si>
  <si>
    <t>Sistemul informatic va asigura preluarea informatiilor din toate aplicatiile existente la nivelul primariei si al structurilor subordonate, prin asigurarea interoperabilitatii dintre bazele de date ale acestora</t>
  </si>
  <si>
    <t>Retrodigitalizarea arhivei istorice 2.0</t>
  </si>
  <si>
    <t>Retrodigitalizarea documentelor din arhiva consta in crearea unei arhive de copii digitale ale documentelor traditionale existente in arhiva institutiei; initiativa reprezinta o continuare a activitatii de retro-digitlizare demarata in cadrul proiectului ARCA-accesibilitatea procedurilor administrative prin reducerea birocratiei si digitizare pentru cetatenii Baniei in cadrul  POCA 2014-2020, proiect ce are in vedere digutalizarea unor procese din cadrul institutiei. In cadrul proiectului ARCA vor fi retrodigitalizate 670.000 de documente ceea ce constituie aproximativ 10% din totalul fondului arhivistic, conform estimarii compartimentului de specialitate din cadrul institutiei</t>
  </si>
  <si>
    <t xml:space="preserve">Extindere retea Wifi public (  wifi 4 you ) </t>
  </si>
  <si>
    <t>Realizarea de conexiuni publice wi-fi in spatiile publice craiovene, pe mofdelul initiativei WIFI4EU. Pe langa accesul gratuit la internet, reteaua poate fi utilizata ca instrument de comunicare si diseminare  informatiilor de interes public. Spatiile publice vizate sunt urmatoarele: Gradina Botanica, Parcul Tineretului, Casa Baniei, Esplanada Teatrului National Marin Sorescu, piata M Viteazu, parcul Enghlish Park, parcul Hanul Doctorului, esplanada Craiovita Noua, parcul Pedagogic,parcul Puskin, unitati de invatamant, Water Park. Proiectul este complementar cu cel implementat in cadrul programului WIFI4EU, prin intermediul caruia a fost dezvoltata si instalata o retea deschisa de conexiune wifi, in centrul istoric al municipiului Craiova, disponibila persoanelor ce tranziteaza zona vizata.</t>
  </si>
  <si>
    <t>Conceptualizare  si implementare centru Regional SMART aaS</t>
  </si>
  <si>
    <t>Proiectul propune o abordare integratoare a principalelor domenii SMART prin perspectiva "…as a service" la nivelul partenerilor social economici si beneficiarilor finali ai proiectului, fapt ce presupune inlocuirea cheltuielilor de capital (CAPex) aferente implementarii la nivelul fiecarui operator public cu cheltuieli operationale (OPex) prin interpunerea acestui concept de "integrator de servicii, procese si produse SMART''. Parteneriatul se bazeaza pe intentia de a forma un ecosistem antreprenorial care sa sustina dezvoltarea economica locala, CJ Dolj urmand a sustine cofinantarea. Conceptul SMARTaaS integreaza principalele sisteme ce gestioneaza functionarea unei regiuni</t>
  </si>
  <si>
    <t>Amenajare strazi smart in cartierele din municipiul Craiova</t>
  </si>
  <si>
    <t>WI FI gratuit, sistem de iluminat inteligent, sistem de colectare a apelor fluviale, sistem de irigare cu senzori, sistem inteligent degivrare prin pviment, statii de incarcare biciclete si trotinete, prize USB pentru incarcarea dispozitivelor mobile, ecran electronic de proiectie pentru evenimente in aer liber, amenajare puncte smart de inchiriere biciclete si trotinete electrice, mobilier smart, sistem de monitorizare video, sistem de colectare selectiva, senzori de monitorizare a calitatii aerului, toalete smart, cismele smart</t>
  </si>
  <si>
    <t>Modernizarea statiilor de autobuz (banci smart, panouri informative, prize electrice alimentate solar, WIFI, terminale self-service de incasare bilete)</t>
  </si>
  <si>
    <t>Mobilierul urban joaca un rol esential in amenajarea unui oras. Acest mobilier urban le ofera trecatorilor confortul de care au nevoie. Ofera vitalitate si functionalitate domeniului pietonal. Facilitatile unui mobilier stradal ofera un serviciu functional pietonului si adauga un plus de detaliu vizual spatiului public. Cu ajutorul unui mobilier urban ales corespunzator, siguranta si confortul public sunt imbunatatite. De asemenea, utilizarea unui mobilier stradal are efecte benefice asupra sanatatii intreprinderilor locale, valorii imobiliare locale si obiceiurilor de transport.</t>
  </si>
  <si>
    <t>Monitorizarea sistemului de umplere si a tipului de deseuri este o sarcina usoara cu ajutorul senzorilor inteligenti. Acestea pot fi instalate in orice tip de containere de gunoi si sunt rezistente la utilizare zilnica</t>
  </si>
  <si>
    <t xml:space="preserve">Achizitia unui sistem de control acces si pontaj cu recunoastere faciala, amprenta digitala,card si parola - Spitalul Filantropia </t>
  </si>
  <si>
    <t>Bazat pe un algoritm si o tehnologie avansate de identificare faciala si verificare multi-biometrica, acest sistem va permite controlul si planificarea resurselor umane, aducand un aport deosebit in managementul spitalelor moderne</t>
  </si>
  <si>
    <t>Centru intermodal de transport Turceni</t>
  </si>
  <si>
    <t>4.1 Modernizarea si cresterea viabilitatii exploatatiilor agricole</t>
  </si>
  <si>
    <t>4 Dezvoltarea rurala durabila si modernizarea agriculturii si pescuitului</t>
  </si>
  <si>
    <t>agricultura</t>
  </si>
  <si>
    <t xml:space="preserve">Sprijinirea fermelor agricole </t>
  </si>
  <si>
    <t>Realizarea de investitii in domeniul productiei agricole, a procesarii</t>
  </si>
  <si>
    <t>Sprijinirea tinerilor fermieri</t>
  </si>
  <si>
    <t>Acordarea de sprijin pentru incurajarea instalarii tinerilor fermieri ca maanageri de exploatatii agricole</t>
  </si>
  <si>
    <t>Imbunatatirea infrastructurii de banda larga si a accesului la internet in orasul Turceni</t>
  </si>
  <si>
    <t>Introducerea conexiunii de tip Next Generation Acces va facilita accesul la internet pentru echipamentele moderne TIC</t>
  </si>
  <si>
    <t>Arhivare electronica si retro-digitalizare in cadrul primariei orasului Turceni</t>
  </si>
  <si>
    <t>Achizitionare soft informatic pentru arhivarea electronica a documentelor create in cadrul primariei si institutiilor subordonate</t>
  </si>
  <si>
    <t>idee de proiect cuprinsa in SDL Turceni</t>
  </si>
  <si>
    <t>1.2 Consolidarea cresterii si competitivitatii intreprinderilor mici si mijlocii</t>
  </si>
  <si>
    <t>Sprijinirea infiintarii de intreprinderi cu activitati non-agricole, in special industrii creative, TIC</t>
  </si>
  <si>
    <t>Facilitarea diversificarii, a infiintarii si a dezvoltarii de intreprinderi mici, precum si crearea de locuri de munca</t>
  </si>
  <si>
    <t xml:space="preserve">idee de proiect cuprinsa in SDL
</t>
  </si>
  <si>
    <t>Extinderea capactatii de sortare si reciclare a deseurilor</t>
  </si>
  <si>
    <t>Lucrari de constructie, modernizare sau extindere a statiei de sortare a deseurilor existenta si adaptarea acesteia la noul cadru legislativ pentru activitatea de sortare, compostare, si transfer de deseuri reciclabile, biodeseuri si deseuri reziduale; construirea unei noi statii de sortare</t>
  </si>
  <si>
    <t xml:space="preserve">Idee de proiect cuprinsa in SDL
</t>
  </si>
  <si>
    <t>Constructie bloc de  400 MW pe gaz natural la SE Gturceni</t>
  </si>
  <si>
    <t>Construirea unei noi unitati de productie energetica, care va fi plasata in incinta SE Turceni, pe terenul aflat in proprietatea Complexului Energetic Oltenia-sucursala Electrocentrale Turceni</t>
  </si>
  <si>
    <t>SF realizat</t>
  </si>
  <si>
    <t>Reabilitarea si modernizarea microhidrocentralei cu putere instalata de 9.9 MW la SE Turceni</t>
  </si>
  <si>
    <t>Principalele lucrari de modernizare si reabilitare constau in: modernizarea aparatului director si a sistemului de accelerare a admisiei apei in turbine;aducerea echipamentelor electrice, de automatizare si monitorizare a functionarii instalatiilor la cerintele tehnice si tehnologice actuale, pentru functionarea centralei in conditii de siguranta</t>
  </si>
  <si>
    <t>Achizitonare soft informatic pentru arhivarea electronica a documentelor create in cadrul institutiilor subordonate primariei.Achizitie servicii scanare lectronica a documentelor create</t>
  </si>
  <si>
    <t>Finantare prin PNS</t>
  </si>
  <si>
    <t>POR nu va finanta investitii in infrastructura de banda larga</t>
  </si>
  <si>
    <t>Posibilitate de finantate in cadrul POS</t>
  </si>
  <si>
    <t>2.4 Modernizarea infrastructurii sociale</t>
  </si>
  <si>
    <t>propunere de proiect</t>
  </si>
  <si>
    <t>E-Patrimoniu: Achizitie Sistem Informatic Geospatial de gestiune a patrimoniului Judetului Dolj - layere cu obiecte spatiale – elemente geografice, de urbanism, retele subterane si supraterane, elemente textuale cu informatii (etc.).
E-Obiectiv: Achizitie Sistem de monitorizare real-time a infrastructurii (obiectivelor) aflate in patrimonial judetului Dolj (instalare de senzori, achizitii date, optici, etc.) pentru pentru statistici referitoare la starea fizica obiectivelor, pt. management eficient, urmarirea in timp a investitiilor, integrabil cu E-patrimoniu.
System informatics geospatial de monitorizare, control, urmarire a realizarii lucrarilor de constructii executate pe raza unui UAT, obtinere de imagini aeriene (drone), prelucrare, analiza dinamica bazata pe compararea imaginilor istorice, luarea decizilor in consecinta.
Sistem informatic de conectare digitala si stocarea centralizata a bazelor de date ale Cj Dolj si institutiilor sale subordonate.</t>
  </si>
  <si>
    <t xml:space="preserve"> 3.4 Reabilitarea zonelor urbane degradate</t>
  </si>
  <si>
    <t xml:space="preserve">Sistem informatic integrat -Platforme integrate pentru guvernare digitala (e- Administratie ) pentru optimizarea fluxului intern </t>
  </si>
  <si>
    <t>Digitizarea arhivelor, cataloagelor, inventarelor si obiectelor de patrimoniu si crearea de daze de date</t>
  </si>
  <si>
    <t>Dezvoltarea unei platforme online si a unei aplicatii pentru dispozitivele mobile, unde cetatenii pot trimite sesizari, propuneri. Etc.</t>
  </si>
  <si>
    <t>OS c (ii)</t>
  </si>
  <si>
    <t>transport public</t>
  </si>
  <si>
    <t>cladiri verzi</t>
  </si>
  <si>
    <t>cladiri inteligente</t>
  </si>
  <si>
    <t>3.5 Dezvoltarea capacitatii administrative</t>
  </si>
  <si>
    <t>cultura/tineret/sport</t>
  </si>
  <si>
    <t>cetateni</t>
  </si>
  <si>
    <t>mediu de afaceri</t>
  </si>
  <si>
    <t>Achizitionarea unui sistem de iluminat inteligent pentru domeniul public al municipiului Calafat</t>
  </si>
  <si>
    <t>Imbunatatirea continutului digital si a infrastructurii tehnologiei informatiei a comunicatiilor (TIC) in domeniul e-educatie in scolile si liceele din municipiul Motru</t>
  </si>
  <si>
    <t xml:space="preserve">Realizarea registrului local al spatiilor
verzi din Municipiul Motru </t>
  </si>
  <si>
    <t>urbanism</t>
  </si>
  <si>
    <t xml:space="preserve">Plan local de actiune pentru
implementarea utilizarii vehiculelor
electrice de catre companiile private </t>
  </si>
  <si>
    <t xml:space="preserve">Realizare sistem de monitorizare a
consumului de energie §i apa pentru cladirile publice aflate in administrarea Primariei Municipiului Motru </t>
  </si>
  <si>
    <t xml:space="preserve">Implementare sistem inteligent de monitorizare a factorilor de mediu din Municipiul Motru </t>
  </si>
  <si>
    <t xml:space="preserve">Extinderea si modernizarea sistemului de monitorizare video la nivel local </t>
  </si>
  <si>
    <t>Modernizare sistem informatic la nivelul administratiei publice locale din municipiul Motru</t>
  </si>
  <si>
    <t>Crearea unui sistem de preventie, diagnostic si dispensarizare a bolilor cronice prin solutii de telemedicina, care cuprinde o statie centrala/fixa, in Novaci, unde medicii specialisti receptioneaza/efectueaza consultatii si investigatii specifice la distanta, in timp real, transmise de la trei statii erifierice/mobile, din zone rurale sau fara accesla servicii medicale specializate, unde medicul de familie, asistentul medical comunitar conecteza echipamentul la pacient si prin internet transmite investigatia catre medicul specialist</t>
  </si>
  <si>
    <t>social, utilitati, urbanism, transport public</t>
  </si>
  <si>
    <t>Sistem de management energetic la nivelul orasului Novaci-dezvoltarea unei statiuni turistice verzi</t>
  </si>
  <si>
    <t>cladiri verzi, cladiri inteligente</t>
  </si>
  <si>
    <t>Portal-animare teritoriala</t>
  </si>
  <si>
    <t>Cultura, tineret, sport, cetateni</t>
  </si>
  <si>
    <t>5 Dezvoltarea resurselor umane in sprjinul unei ocupari durabile si a incluziunii sociale</t>
  </si>
  <si>
    <t>5.1 Investitii in educatie, competente si invatamant bazat pe rezultate</t>
  </si>
  <si>
    <t>resurse umane</t>
  </si>
  <si>
    <t>Portal-piata locala de forta de munca</t>
  </si>
  <si>
    <t>Aplicatie monitorizare traseu microbuz scolar</t>
  </si>
  <si>
    <t xml:space="preserve">Aplicatie pentru conexarea serviciilor / prestatiilor sociale pe beneficiar unic si crearea dosarului electronic pt beneficiarii de POIDS </t>
  </si>
  <si>
    <t>Aplicatie Registrul spatiilor verzi</t>
  </si>
  <si>
    <t>Program achizitionare senzori acces si iluminat</t>
  </si>
  <si>
    <t>CLADIRI INTELIGENTE</t>
  </si>
  <si>
    <t>Aplicatie cu evenimentele culturale si sportive cu
posibilitatea inscrierii online a participantilor</t>
  </si>
  <si>
    <t xml:space="preserve">CULTURA/TINERET/SPORT </t>
  </si>
  <si>
    <t>Aplicatie de sesizare 
probleme/incidente cu
indicarea locului/foto catre Primarie si feedback</t>
  </si>
  <si>
    <t>Aplicatie cu firmele, locuri de munca</t>
  </si>
  <si>
    <t>UAT judetul Valcea</t>
  </si>
  <si>
    <t xml:space="preserve">Dezvoltarea si consolidarea invatamantului prin folosirea TIC </t>
  </si>
  <si>
    <t xml:space="preserve"> Educatie, cultura, tineret, sport</t>
  </si>
  <si>
    <t xml:space="preserve">Organizarea de cursuri de utilizare a calculatoarelor si retelelor sociale pentru tineri si seniuri </t>
  </si>
  <si>
    <t xml:space="preserve">Modernizarea centrului de permanenta </t>
  </si>
  <si>
    <t>sanatate, social</t>
  </si>
  <si>
    <t>Crearea unui sistem informatic integrat la nivelul administratiei locale-orasul Novaci si a unui portal destinat cetatenilor</t>
  </si>
  <si>
    <t xml:space="preserve">Digitalizarea activitatilor de urbanism si amenajarea teritoriului </t>
  </si>
  <si>
    <t xml:space="preserve"> Urbanism, utilitati</t>
  </si>
  <si>
    <t xml:space="preserve">Extinderea retelelor de gaze, apa si canal </t>
  </si>
  <si>
    <t>Digitalizarea serviciilor publice oferite cetatenilor</t>
  </si>
  <si>
    <t xml:space="preserve">Implementarea unui sistem de infrastructura /informatic/ aplicatie de gestionare a locurilor de parcare din orasul Horezu, jud , Valcea </t>
  </si>
  <si>
    <t>Dotarea Liceului Constantin Brancoveanu Horezu si a structurilor cu echipamente / dispozitive electronice necesare activitatilor didactice, software-uri si dotari specifice desfasurarii activitatilor in mediul on-line</t>
  </si>
  <si>
    <t xml:space="preserve">Introducerea catalogului electronic in cadrul Liceului Constantin Brancoveanu Horezu </t>
  </si>
  <si>
    <t xml:space="preserve">Crearea unui instrument de promovare a atractiilor turistice din statiunea Horezu si informare digitala pentru turisti, Discover Horezu " </t>
  </si>
  <si>
    <t>Modernizarea si dotarea infrastructurii sanitare din orasul Balcesti (achizitionare echipamente IT pentru spital si cabinetele medicale scolare etc, softuri tip: Hospital Informatic System, PACS, soft evidenta cabinete medicale scolare, interconectare platforme de sanatate intre unitati de stat si private, mentenanta softuri, achizitionare echipamente medicale, instruire personal)</t>
  </si>
  <si>
    <t>Modernizarea si dotarea Biblioteca oraseneasca Balcesti (achizitionare echipamente IT, soft biblioteca, mentenanta soft, instruire personal)</t>
  </si>
  <si>
    <t>cultura</t>
  </si>
  <si>
    <t>Dotarea Serviciului de asistenta sociala din Primaria Balcesti (achizitionare echipamente IT, soft, mentenanta soft, instruire personal)</t>
  </si>
  <si>
    <t>social/asistenta sociala</t>
  </si>
  <si>
    <t>Modernizarea si dotarea serviciilor din Primaria Balcesti (achizitionare echipamente IT pentru serviciile de Taxe si impozie, executari silite, Registru agricol, Urbanism, etc, softuri baze de date, evidenta, interconectare platforme, mentenanta softuri, instruire personal)</t>
  </si>
  <si>
    <t xml:space="preserve"> taxe si impozite/urbanism/registru agricol</t>
  </si>
  <si>
    <t xml:space="preserve">Achizitia unei solutii de  monitorizare a containerelor de deseuri inteligente care sa indice localizarea acestora la nivelul de umplere </t>
  </si>
  <si>
    <t>Smart City Bals</t>
  </si>
  <si>
    <t>Reabilitare termica si energetica Cladire administrativa - Sectia de Pompieri Craiova</t>
  </si>
  <si>
    <t>3.2 Smart city</t>
  </si>
  <si>
    <t>3.2 smart city</t>
  </si>
  <si>
    <t>OS c(ii)</t>
  </si>
  <si>
    <t>Modernizare strazi Ciupercenii Vechi</t>
  </si>
  <si>
    <t>Imbunatatirea infrastructurii   educationale  (construire,modernizare scoli,dotare,echipamente-soft) in  mun. Bailesti</t>
  </si>
  <si>
    <t>tabere</t>
  </si>
  <si>
    <t>OS d (v)</t>
  </si>
  <si>
    <t>OS e (ii)</t>
  </si>
  <si>
    <t>UAT Pestisani</t>
  </si>
  <si>
    <t xml:space="preserve">Punerea in valoare a patrimoniului turistic al comunei Pestisani valorificarea integrata a acestuia prin intermediul turismului cultural, religios, de agreement,  de  aventura, de week-end sau de tranzit. </t>
  </si>
  <si>
    <t xml:space="preserve">CASA BRANCUSI HOBITA  </t>
  </si>
  <si>
    <t>Valorizarea mostenirii culturale lasate de Constantin Brancusi prin amenajare centru cultural multifunctional destinat tinerilor/turistilor/oamenilor de cultura
-constructie si amenajare centru multifunctional, dotari multimedia, magazine suveniruri, cafenea de
studiu.-amenajare peisagistica pare adiacent.
-Dotarea centrului multifunctional cu obiecte si piese de patrimoniu care au apartinut lui Constantin Brancusi.
-Promovarea obiectivului turisitic si introducerea acestuia in circuitul
turistic national/international</t>
  </si>
  <si>
    <t>Amenajare parcare autocare Casa</t>
  </si>
  <si>
    <t>Muzeul Evolutiei Omului-Pestera Cioarei
-constructie si amenajare muzeu tip discovery space, dotare multimedia, integrare peisagistica, amenajare peisagistica exterioara
-amenajare drum de acces
-utilitati</t>
  </si>
  <si>
    <t>Diversificarea ofertei turistice si a
modului de petrecere a timpului
liber prin amenajarea unui
complex recreational tip SPA cu
elemente de agrement si
recuperare medicala.</t>
  </si>
  <si>
    <t>Realizarea unui complex
recreational, pe o suprafata de
aproximativ 5 hectare ce va include-
piscine sportive, piscine recreere,
piscina cu atractii pentru copii, zona
terapii si tratament/recuperare
sportive/medicala, vestiare, Shop
area, Food court, zona
Administrativa, Spatii tehnice si
depozitare + Zona exterioara agreement-Piscine de recreere cu
tobogane, Piscina cu atractii pentru
copii, Spatii tehnice si depozitare,
parcare.</t>
  </si>
  <si>
    <t>Centru de rezidente artistice Brancusi/Hobita/Pestisani (Tabara de arte)
Constructie si amenajare spatii de cazare, spatii de creatie, sala de conferinte, sala de expunere, amenajare peisagistica exterioara,
infrastructura, utilitati</t>
  </si>
  <si>
    <t>Amenajare   Muzeul    traditiilor, mestesugurilor si artelor populare Hobita</t>
  </si>
  <si>
    <t>Reorganizarea         spatiilor	i modalitatilor de expunere
-reabilitare cladire -amenajare	 peisagistica  	curte interioara
-utilitati</t>
  </si>
  <si>
    <t>Realizarea unui sistem de complex, complet si inovativ de informare a turistilor-turism inteligent intr-o statiune inteligenta</t>
  </si>
  <si>
    <t>dezvoltarea infrastructurii de informare si promovare turistica a statiuniiPestisani; -inovare si digitalizare in sistemul de informare si promovare turistica al localitatii	Pestisani-Inovarea serviciilor. Implementare terminale digitale informare turistica
-Dezvoltarea unor aplicatii si sisteme informatice specifice activitatii turistice prin realizarea de aplicatii de realitate augmentata si proiectiile holografice;
Dezvoltarea unor aplicatii informatice care sa centralizeze baza de date aferenta patrimoniului cultural al localitatii
- Digitizarea patrimoniului cultural al comunei; Selectarea locatiilor pentru amplasare terminale digitale de informare turistica
-Achizitionarea	si montarea terminalelor
-Crearea aplicatiei de informare turistica (multilingv) cu posibilitate de rulare pe terminale si vizualizare pe telefoane mobile
-Realizare BRAND LOCAL
-Realizarea grafica si signaletica unitara pentru toate satele comunei Pestisani.
-Realizare	marcare	intrari
comuna/obiective etc</t>
  </si>
  <si>
    <t>Realizare incubator de turism</t>
  </si>
  <si>
    <t>construire sediu necesar activitatilor
de consultanta si instruire in
domeniul antreprenoriatului in
domeniul turismului-sali de curs, sala
de conferinte, utilitati, dotare
interioara, echipamente IT etc.
-oferirea de grant-uri
intreprinzatorilor locali pentru
infiintarea de noi afaceri in domeniul
turismului
-Desfasurarea de campanii de
informare cu privire la posibilitatea
practicarii
agroturismului si a avantajelor pe
care acesta le prezinta.
-Desfasurarea de campanii de
informare cu privire la posibilitatea
accesarii
fondurilor europene pentru investitii
in agroturism si turism rural;
-Acordarea de facilitati pentru
incurajarea practicarii agroturismului
si turismului rural.
-va permite intreprinzatorilor care isi
bazeaza afacerea pe o caracteristica unica a mediului, cum ar fi un peisaj deosebit, unde i isi  instaleaza afacerea, sa- i dezvolte produsul si sa il vanda in cadrul lui natural, dar primind consultanta si instruire fie la sediu, fie de la distanta, prin conexiune digitala.
-Incubatorul va fi proiectat pentru a incuraja oamenii din satele comunei, dar si din imprejurimi sa inceapa o afacere 10 domeniul turismului, pentru a dezvolta  retele de contacte de afaceri si pentru a extinde programe de formare destinate sa imbunatateasca competentele viitorilor antreprenori.
-Incubatorul va cuprinde o retea de intreprinderi turistice cu produse si servicii complementare- printre potentialii participanti se includ operatori locali, servicii de cazare in comunitatile locale, hoteluri sau hanuri (,,spatii de cazare ecologice"), agentii de inchiriere de biciclete, cai sau vehicule speciale, magazine de suveniruri si artizanat, asociatii de ghizi specializati, producatori de artizanat. Se va raspunde astfel dorintei turis tilor de a cunoaste natura, de a trai experiente unice in locurile de destinatie, de relaxare
intr-un cadru natural lipsit de poluare, bazat pe respectarea principii lor unui comportament turistic durabil.
-Incubatorul va avea functionalitate multipla-pe de o parte va servi ca spatiu pentru consultanta in afacerile din domeniul turistic, iar pe de alta parte va folosi si ca spatiu de
expunere pentru mestesugarii locali sau de prezentare a ofertelor actorilor locali din domeniul turistic.</t>
  </si>
  <si>
    <t>Dezvoltarea unor noi produse turistice specifice si promovarea unor posibile brand-uri locale</t>
  </si>
  <si>
    <t>realizare si comercializare suveniruri locale/produse provenind de la mestesugari/artistii populari locali etc
-sustinerea producatorilor locali prin grant-uri</t>
  </si>
  <si>
    <t>Diversificarea ofertei turistice prin amenajarea de microferme ecologice</t>
  </si>
  <si>
    <t>Sustinerea localnicilor prin grant- uri pentru amenajarea unor microferme ecologice cu scop turistic
si educational</t>
  </si>
  <si>
    <t>Amenajarea complex lacuri zona centrala a statiunii Pestisani pentru agrement, pescuit si turism de week-end</t>
  </si>
  <si>
    <t>realizarea unei amenajari moderne pentru acces la pescuit de agrement .</t>
  </si>
  <si>
    <t xml:space="preserve">ldentificarea, prezervarea si
completarea pachetului de resurse
si obiective turistice reprezentative- amenajare trasee turistice si piste pentru biciclete </t>
  </si>
  <si>
    <t>Dezvoltarea si reabilitarea infrastructurii turistice existente si a dotarilor specifice pentru cresterea
accesibilitatii si vizibilitatii atractiilor turistice (pentru practicarea turismului cultural, recreativ si itinerant) Marcarea traseelor turistice ce pleaca din centrul comunei spre obiectivele turistice, punctele de atractie sau zona montana. Realizarea unei piste pentru biciclete pe traseul Pestisani­ Bradiceni-Telesti. Proiectul are in vedere si amenajarea de zone de picnic/relaxare pentru turisti, trasee turistice/tematice, locuri de recreere si popas amenajate, puncte(foisoare) de observare/filmare/ fotografiere.
Dezvoltarea de circuite/trasee tematice.</t>
  </si>
  <si>
    <t>Tranzitie verde-Transport verde</t>
  </si>
  <si>
    <t>achizitie	de	autoutilitare electrice/hibride pentru intretinerea spatiilor verzi cu destinatie turistica­ parcuri, casa Muzeu Constantin Brancusi etc</t>
  </si>
  <si>
    <t>Copacul inteligent V-TREE- inovarea serviciilor</t>
  </si>
  <si>
    <t>Amenajare infrastructura conexa pentru  dezvoltarea  zonei  turistice Pestisani-Hobita
-Amenajare parc prin punerea la dispozitie a turistilor a unui sistem complex care sa ofere o conexiune WIFI gratuita, punct de incarcare dispozitive mobile si terminal de incarcare autoturisme electrice, totul in acelasi loc.</t>
  </si>
  <si>
    <t>Infrastructura organizare evenimente statiune turistica</t>
  </si>
  <si>
    <t>constructie scena, parcare, utilitati</t>
  </si>
  <si>
    <t>Cresterea potentialului turistic al zonei prin refacerea traseului mocanitei</t>
  </si>
  <si>
    <t>SCOP- Regenerarea mediului
rural si a valorilor acestuia; Cresterea veniturilor la nivelul UAT; Atragerea de investitori; Crearea de locuri de munca;
Cresterea nr. de vizitatori   si
favorizarea dezvoltarii turistice; Promovarea potentialului turistic</t>
  </si>
  <si>
    <t xml:space="preserve">Muzeul Mocanitei Bradiceni </t>
  </si>
  <si>
    <t>SCOP- Regenerarea mediului rural  si a valorilor acestuia; Cresterea veniturilor la nivelul UAT; Atragerea de investitori; Crearea de locuri de munca;
Cresterea nr. de vizitatori si favorizarea dezvoltarii turistice; Promovarea potentialului turistic</t>
  </si>
  <si>
    <t>Modernizare si reabilitare infrastructura rutiera "Drumul lui Brancusi''</t>
  </si>
  <si>
    <t>reabilitare infrastructura
-amenajare spatii de campare,
-punerea in valoare a obiectivelor turistice</t>
  </si>
  <si>
    <t>Dezvoltarea resursei umane in
domeniul serviciilor turistice</t>
  </si>
  <si>
    <t>Formarea de personal specializat pentru asistenta turistilor.
-Implementare program de formare si
educare a comunitatilor locale  si a micilor intreprinzatori in turism si marketing rural.
- Progam de educare a comunitatilor
locale si a micilor intreprinzatori in turism si marketing rural. Program de instruire in domeniul
turismului si marketing -ul potentialului turistic al statiunii Pestisani
-Instruirea agentilor economici din statiune privind dezvoltarea turismului
-cursuri de formare ghizi turistici Identificarea sau crearea unor organisme locale capabile sa organizeze
cursuri de calificare/perfectionare in turism.
-Elaborarea unui plan de dezvoltare a calificarii/perfectionarii in turism.
-	Efectuarea cursurilor de
calificare/perfectionare in turism.
-	cursuri de calificare in turism;
-	cursuri de calificare in domenii conexe (ex: bucatari, ospatari etc);
-	cursuri de perfectionare a angajatilor din turism;
-	cursuri de limbi straine;
5. Motivarea elevilor/studentilor de la profilul turism.
-	acordarea de burse celor mai merituosi studenti,
-	oferirea de job-uri sezoniere elevilor/studentilor;</t>
  </si>
  <si>
    <t>Diversificarea serviciilor pentru turisti prin identificarea si prezervarea mostenirii culturale in arta mestesugurilor traditonale prin inventarierea produselor, tehnicilor  si metodelor de productie, persoanelor care detin cunostintele  si  deprinderile aferente</t>
  </si>
  <si>
    <t>amenajare spatii predare
mestesuguri generatiei tinere/turistilor amenajare spatiu expozitional
-amenajare spatiu de vanzare produse realizate in cadrul atelierelor de
mestesuguri
-elaborarea portofoliului de produse artizanale, uz casnic, comerciale si de alta natura pretabile a fi produse in
cadrul atelierelor sociale mestesugaresti</t>
  </si>
  <si>
    <t>Infiintarea atelierelor sociale mestesugaresti de productie cu
management privat si a expozitiilor cu vanzare aferente pentru produsele proprii-grant-uri</t>
  </si>
  <si>
    <t>Dezvoltarea comunitatilor locale si a activitatilor economice complementare in scopul cresterii veniturilor populatiei prin incurajarea parteneriatelor de vanzare a produselor agro-alimentare prelucrate cu specific local, practicarea
mestesugurilor traditionale  si
vanzarea produselor specifice catre turisti</t>
  </si>
  <si>
    <t>Calificarea resursei umane fara loc de munca prin cursuri de specialitate in mestesuguri   si meserii traditionale: sculptura lemnului, tesut/cusut in parteneriat cu scoli profesionale, mesteri populari locali si scoli populare de arta</t>
  </si>
  <si>
    <t>Certificarea, inregistrarea produselor si crearea unor brand-uri specifice zonei
- Cresterea  vizibilitatii zonei in plan
national/international prin promovarea marcilor locale</t>
  </si>
  <si>
    <t>Cresterea valorii adaugate a
productiei prin colaborarea atelierelor sociale mestesugaresti cu studio-uri de design, universitati de profil pentru creare, cercetare- dezvoltare, transfer tehnologic si
fundamentarea procesului de inovare</t>
  </si>
  <si>
    <t>Constituirea unui sat turistic rustic cu functie de cazare in satul Seuca</t>
  </si>
  <si>
    <t>Amenajare sat de vacanta/zona de agrement adresata populatiei pentru turismul de weekend</t>
  </si>
  <si>
    <t>Reabilitare infrastructura drum Hobita-Seuca-Calnic</t>
  </si>
  <si>
    <t>Promovarea statiunii Pestisani ca destinatie turistica</t>
  </si>
  <si>
    <t>Realizare materiale de promovare-
pliante, flyere, albume, cd/dvd-uri,
filme de prezentare, site
-realizare materiale promovare
outdoor
-promovare prin canale social media
-Organizare evenimente pentru presa
de specialitate
-organizare evenimente blogeri
turism
-promovare prin articole de presa in
massmedia nationala si internationala
-organizare evenimente jurnalistice din
presa internationala (FIJET -World
Federation of Travel Journalists and
Writers)
-organizare evenimente pentru agenti
de turism cu scopul includerii
statiunii Pestisani in pachetele
turistice pe care le promoveaza
-Desfasurarea de campanii de
informare cu privire la posibilitatea
practicarii
agroturismului si a avantajelor pe
care acesta le prezinta. Desfasurarea de campanii de informare cu privire la posibilitatea accesarii
fondurilor europene pentru investitii in agroturism si turism rural;</t>
  </si>
  <si>
    <t>Monitorizare obiective turistice</t>
  </si>
  <si>
    <t>achizitie sisteme de protectie si monitorizare video obiective turistice</t>
  </si>
  <si>
    <t>Sistem iluminat inteligent obiective turistice</t>
  </si>
  <si>
    <t xml:space="preserve">Reabilitare fosta scoala sat Gureni
si realizare salina artificiala </t>
  </si>
  <si>
    <t>SCOP -Imbunatatirea conditiilor de viata a populatiei; Regenerarea
mediului rural si a valorilor acestuia;
Cresterea veniturilor la nivelul UAT; Atragerea de investitori; Crearea de locuri de munca; Cresterea nr. de vizitatori si favorizarea dezvoltarii turistice; Promovarea potentialului
turistic</t>
  </si>
  <si>
    <t>Proiectul isi propune componente distincte care sa asigure:
-procurare si dotare cu pubele si containere pentru colectare selectiva la sursa, pentru fiecare gospodarie/persoana juridica
- Dotarea tuturor satelor din teritoriu cu containere pentru colectare deseuri textile, colectare deseuri electrice, colectare deseuri din constructii;
-procurare si dotare cu mijloace de transport care sa asigure preluarea selectiva a deseurilor si transportul catre statii de sortare si depozitare temporara;
-amenajare statii de sortare si depozitare procurare utilaje si echipamente necesare colectarii elementelor de biomasa de pe terenuri reprezentand: resturi vegetale, resturi pomicole, resturi viticole.
-achizitie tocatoare si mijloace de transport care sa asigure prelucrarea livrarea catre centrul de colectare biomasa, in scopul valorificarii si transformarii in materie prima;
-procurare de echipamente care sa asigure prelucrarea primara, ambalarea si valorificarea deseurilor colectate;
-aplicatie informatica si sisteme de supraveghere	video pentru supravegherea zonelor de risc;
-granturi pentru afaceri care sa vizeze valorificarea deseurilor, reciclarea si reintroducerea	materialelor
refolosibile in circuit.</t>
  </si>
  <si>
    <t>Constructii-incubator de afaceri, sere, depozite frigorifice, parcari, drumuri de acces</t>
  </si>
  <si>
    <t>SCOP-Accesul populatiei la infrastructura edilitara; Imbunatatirea conditiilor de viata; Scaderea factorului de poluare; Atragerea de investitori; Crearea de locuri de munca</t>
  </si>
  <si>
    <t>SCOP- Modernizare
infrastructurii transport
	electricitate, telefonie  si internet</t>
  </si>
  <si>
    <t>Imbunatatirea conditiilor de viata a locuitorilor; scaderea factorului de poluare; atragerea de
investitori; crearea de locuri de munca.</t>
  </si>
  <si>
    <t>SCOP- Imbunatatirea conditiilor de viata a populatiei; Regenerarea mediului rural si a valorilor acestuia; Cresterea veniturilor la nivelul UAT; Atragerea de investitori;Crearea de locuri de munca; Cresterea nr. de vizitatori
si favorizarea dezvoltarii turistice; Promovarea potentialului turistic</t>
  </si>
  <si>
    <t>SCOP- imbunatatirea conditiilor de viata a locuitorilor; scaderea factorului de poluare; atragerea de
investitori; crearea de locuri de munca.</t>
  </si>
  <si>
    <t>SCOP- imbunatatirea conditiilor de viata a locuitorilor; scaderea factorului de poluare; accesul populatiei la exploatatiile agricole;</t>
  </si>
  <si>
    <t>SCOP- Cresterea nivelului de trai
a cetatenilor comunei</t>
  </si>
  <si>
    <t xml:space="preserve">GJ </t>
  </si>
  <si>
    <t>SCOP -Cresterea eficientei energetice si gestionarea inteligenta a energiei la sistemul
de iluminat public.</t>
  </si>
  <si>
    <t xml:space="preserve"> 12.Dezvoltarea  si	utilizarea
aplicata	si  eficienta  a  tehnologiilor
digitale	pentru	modernizarea infrastructurii de utilitate publica</t>
  </si>
  <si>
    <t>SCOP- Achizitionare si montaj
echipamente IT si sisteme software care sa permita
digitalizarea serviciilor</t>
  </si>
  <si>
    <t>SCOP-Imbunatatirea conditiilor de trai. Dezvoltarea serviciilor de administratie publica</t>
  </si>
  <si>
    <t>16. Folosirea	resurselor sustenabile de energie pentru cladirile VAT  Pestisani-eficientizarea sistemului termic:</t>
  </si>
  <si>
    <t>Realizare arhitectura  solara pasiva; instalatiile si sistemul HVAC (,,Heat, Ventilation, Air Conditioning "/ caldura, ventilatie, aer conditionat); energia electrica; iluminat</t>
  </si>
  <si>
    <t>SCOP- Dezvoltarea sistemului de
invatamant</t>
  </si>
  <si>
    <t>PROIECT PILOT „Fabricarea de panouri pentru acoperis cu panouri fotovoltaice incorporate”</t>
  </si>
  <si>
    <t>Contributie la eliminarea dioxidului de carbon;
Crearea de locuri de munca intr-un domeniu ca productivitate mare (cca 30);
Industrializarea si automatizarea activitatii de construcie a imobilelor tip”casa pasive”;
Intergrarea in Programul BAUHOUSE al Uniunii Europene Activitati de CDI privind introducerea in fabricatie a unui nou produs;
Proiectarea a 3 entitati din categoria IMM care vor Fabrica si monta panourile polifunctionale;</t>
  </si>
  <si>
    <t>STUDIU de oportunitate</t>
  </si>
  <si>
    <t>UAT Burila Mare</t>
  </si>
  <si>
    <t>Constructia unui port de agrement turistic si cultural pentru dezvoltarea turismului pe malul Dunarii, in satul Tiganasi, comuna Burila Mare, judetul Mehedinti, in cadrul proiectului "Dunarea de Jos"</t>
  </si>
  <si>
    <t>Construire zona acostare; utilitati pe amplasament si racorduri la retele de utilitati; achizitie si instalare echipamente si dotari pentru functiunile turistice</t>
  </si>
  <si>
    <t xml:space="preserve">Singurul port tutristic, cultural si de agrement de pe Dunarea fluviala, zona de siguranta (neinundabila), care este localizata intre cele doua baraje, Portile de Fier I-Portile de Fier II. Zona Tiganasi este amplasata in cea mai mare zona de siguranta; Acest port turistic de la Tiganasi va duce la punerea pe harta Europei a transportului naval de croaziera pe sectorul romanesc al Dunarii de mijloc si al Dunarii in general, ceea ce va duce la o dezvoltare a potentialului turistic pe Dunarea de mijloc si in special in judetul Mehedinti, cu o vasta istorie de geografie si efigii, care reliefeaza etnogeneza noastra ca popor.
</t>
  </si>
  <si>
    <t>Reabilitarea energetica a cladirilor in care functioneaza institutiile de invatamant special Sf. Mina</t>
  </si>
  <si>
    <t>Reabilitarea energetica a cladirilor in care functioneaza Centrului Judetean de Reasurse si Asistenta Educationala</t>
  </si>
  <si>
    <t>Reabilitarea energetica a cladirilor publice din strada Corneliu Coposu nr 107 Craiova, care au destinatia de spital municipal si servicii sociale</t>
  </si>
  <si>
    <t>Punerea in valoare turistica a Stadionului Tineretului, Craiova, prin transformarea acestuia intr-o zona de agrement urban</t>
  </si>
  <si>
    <t xml:space="preserve">Reabilitarea energetica a altor cladiri publice </t>
  </si>
  <si>
    <t>Construirea drumului de legatura intre locatia viitorului spital regional Craiova si drumul express Craiova -Pitesti</t>
  </si>
  <si>
    <t>Reabilitarea si amenajarea Casei memoriale Elena Farago (monument categoria A) intr-un Centru Transfrontalier al artelor si literaturii</t>
  </si>
  <si>
    <t>Construirea unui muzeu al artei contemporane in centrul Craiovei</t>
  </si>
  <si>
    <t>UAT  Judetul Gorj, societati comerciale</t>
  </si>
  <si>
    <t>Proiect identificat in stratege fara documente suport</t>
  </si>
  <si>
    <t xml:space="preserve"> Amenajare drumuri laterale;</t>
  </si>
  <si>
    <t>UAT Judetul Gorj, Scoala Populara de Arta Targu Jiu</t>
  </si>
  <si>
    <t>Centrul de recuperare persoane vulnerabile Petrimanu</t>
  </si>
  <si>
    <t>Dezvoltarea satului de vacanta „Ursuletul”</t>
  </si>
  <si>
    <t>Dezvoltarea turismului de agrement in Comuna Vladesti</t>
  </si>
  <si>
    <t>Dezvoltarea infrastructurii de agrement din comuna Vaideeni</t>
  </si>
  <si>
    <t>Amenajare zona agrement cartier Dragoeni</t>
  </si>
  <si>
    <t>Reabilitare drumuri centura</t>
  </si>
  <si>
    <t>Amenajare alee centrala a gradinii publice din cadrul
 zonei protejate a ansamblului monumental Calea 
Eroilor, municipiul Targu Jiu, judetul Gorj</t>
  </si>
  <si>
    <t>Modernizare si reabilitare drum judetean  pe o lungime de  46     km /Cresterea accesibilitatii in zona drumurilor modernizate, cresterea traficului rutier/imbunatatirea conditiilor de transport pentru bunuri si persoane precum si imbunatatirea populatiei deservite/decongestionarea legaturilor si nodurilor de retea prin eliminarea locurilor si portiunilor de drum necorespunzatoare ca si stare tehnica</t>
  </si>
  <si>
    <t>SF, PT</t>
  </si>
  <si>
    <t>Reabilitare si modernizare DJ 643 km 0+000-51+400, limita judetul Valcea, judetul  Olt</t>
  </si>
  <si>
    <t xml:space="preserve">44,003 km drum modernizat si reabilitat /Cresterea accesibilitatii in zona drumurilor modernizate, cresterea traficului rutier/imbunatatirea conditiilor de transport pentru bunuri si persoane precum si imbunatatirea populatiei deservite/decongestionarea legaturilor si nodurilor de retea prin eliminarea locurilor si portiunilor de drum necorespunzatoare ca si stare tehnica  </t>
  </si>
  <si>
    <t xml:space="preserve">Modernizare si echipare Spitalul Judetean de Urgenta Slatina </t>
  </si>
  <si>
    <t xml:space="preserve">reabilitare si modernizare corp cladire principala si bloc materno-infantil, bloc medicala , instalatii interioare , fatade termosistem, sistematizare verticala , echipare medicala , dotari spatii administrative ,  </t>
  </si>
  <si>
    <t xml:space="preserve">Construire bloc operator SJU Slatina </t>
  </si>
  <si>
    <t xml:space="preserve">Modernizare cladire Centrul de Plasament  Floare de Colt Bals  in vederea amenajarii ca institutie de tip rezidential pentru adulti </t>
  </si>
  <si>
    <t>Propunere proiect</t>
  </si>
  <si>
    <t xml:space="preserve">Modernizarea si reabilitarea etajelor I si IV si a acoperisului cladirii Complexului de Servicii pentru persoane adulte Slatina </t>
  </si>
  <si>
    <t>DALI, PT</t>
  </si>
  <si>
    <t xml:space="preserve">Infrastructura Piata de gros, judetul Olt </t>
  </si>
  <si>
    <t xml:space="preserve">1.Creare infrastructura piata ( hala , standuri, spatii administartive, grupuri sanitare, spatiu depozitare, platforma de depozitare deseuri alimentare si nealimentare, locuri de parcare,locuri de astepare TIR, decantor ape pluviale si separator grasimi spatii verzi, iluminat platforma 
Rezultate :
Crearea unui sistem eficient de distributie pentru  producatorii agricoli 
Valorificarea potentialului agricol din zona Sprijinirea producatorilor agricoli organizati in exploatatii agricole, asociatii profesionale si interprofesionale aprovizionarea mai buna cu fructe si legume proaspete a consumatorilor din partea de sud a Romaniei  
Crearea unui nume de marca pentru produsele agricole din regiune 
Crearea conditiilor de transparenta si concurenta loiala intre participantii la piata 
Asigurarea unei protectii mai mari a consumatorilor si satisfacerea acestora la nivel superior </t>
  </si>
  <si>
    <t xml:space="preserve">Circuit turistic zona Romula Malva , judetul Olt ( Drumul Roman cu zona castrelor de la cetatea Sucidava pana la Cetatea/Orasul Roman Romula Malva –comuna Dobrosloveni </t>
  </si>
  <si>
    <t xml:space="preserve">Imbunatatirea  dotarii pentru a interveni rapid in situatii de urgenta </t>
  </si>
  <si>
    <t>Infiintare si operationalizarea unui incubator</t>
  </si>
  <si>
    <t xml:space="preserve">Infiintare si operationalizarea parc industrial </t>
  </si>
  <si>
    <t>Aplicatii de digitizare a activitatii cj, servicii digitale catre cetateni, interoperabilitate</t>
  </si>
  <si>
    <t>Sectiile SJU DTS de la Gura Vaii, Recuperari, Dermato</t>
  </si>
  <si>
    <t>Cladirea fostei Maternitatii</t>
  </si>
  <si>
    <t>Pavilionul administrativ</t>
  </si>
  <si>
    <t xml:space="preserve">Parteneriat pt realizarea unui sistem Parc&amp;Ride </t>
  </si>
  <si>
    <t>UAT Judetul Mehedinti, UAT Drobeta Tr Severin</t>
  </si>
  <si>
    <t xml:space="preserve">Drumuri judetene DJ 562, DJ 564 </t>
  </si>
  <si>
    <t>Cladire Ogradena – tabara de creatie pt copii/elevi etc</t>
  </si>
  <si>
    <t>Piciorul Podului lui Traian – documentatie POAT 2014-2020</t>
  </si>
  <si>
    <t>Castrul roman de la Hinova</t>
  </si>
  <si>
    <t>Pestera Topolnita, Balta, Ponoarele</t>
  </si>
  <si>
    <t>Parteneriate – Geoparc, Muzeu, Biserica, ONG, UAT -uri etc pt realizare pachete turistice, punerea in valoare a patrimoniului cultural – inclusiv monumente, Cetatea Ada-kaleh</t>
  </si>
  <si>
    <t>Amenajarea integrata peisagistica, urbanistica si de agrement – Chipul lui Decebal</t>
  </si>
  <si>
    <t>Amenjare punct de belvedere pe viaductul AdaKaleh</t>
  </si>
  <si>
    <t>Statiunea Bala</t>
  </si>
  <si>
    <t xml:space="preserve">Cladire Ogradena – centru de conservare si restaurare a pieselor de patrimoniu – ateliere de lucru/tabere </t>
  </si>
  <si>
    <t>UAT Judetul Mehedinti, parteneriate</t>
  </si>
  <si>
    <t xml:space="preserve">Modernizarea si reamenajarea infrastructurii rutiere din cartierul Narciselor  </t>
  </si>
  <si>
    <t>Parcare subterana Parcul N. D. Milosescu</t>
  </si>
  <si>
    <t>Extindere transport public cu troleibuzul</t>
  </si>
  <si>
    <t>Baze de tip Park&amp;Ride interconectate cu reteaua de transport public si solutii alternative de mobilitate</t>
  </si>
  <si>
    <t>Extindere retele utilitati (energie electrica, gaze naturale)</t>
  </si>
  <si>
    <t>Realizare infrastructura rutiera si retele tehnico-edilitare zona industriala si prestari servicii strada Termocentralei</t>
  </si>
  <si>
    <t>Amenajare trotuare, piste biciclete pe DN 67</t>
  </si>
  <si>
    <t>Construire parcare de tranzit si spatii de agrement strada Barajelor</t>
  </si>
  <si>
    <t>Sistematizare pe verticala si creare parcaje zona adiacenta str. Hidrocentralei</t>
  </si>
  <si>
    <t>Parcari multietajate in zonele rezidentiale de locuinte colective</t>
  </si>
  <si>
    <t>Amenajare heliport Insulita raului Jiu - realizare balizaj, iluminat platforma, constructii pentru instalatii</t>
  </si>
  <si>
    <t>Dezvoltarea infrastructurii pentru cresterea accesibilitatii serviciului de transport public si achizitia de mijloace de transport ecologice si realizarea infrastructurii asociate</t>
  </si>
  <si>
    <t>Amenajare treceri de pietoni inteligente</t>
  </si>
  <si>
    <t>Citizen Innovation Platform</t>
  </si>
  <si>
    <t>Centru Operational de Management Integrat al serviciilor publice</t>
  </si>
  <si>
    <t>Platforme digitale pentru operatori de servicii publice</t>
  </si>
  <si>
    <t>Construire complex artistic Liceul de Arte</t>
  </si>
  <si>
    <t>Construire gradinita cu program prelungit 6 grupe, Liceul Teologic</t>
  </si>
  <si>
    <t>Construire Spital Municipal</t>
  </si>
  <si>
    <t>Reabilitarea si Modernizarea zonei protejate "Ansamblul Monumental Calea Eroilor" - Reamenajare zona pietonala a centrului civic</t>
  </si>
  <si>
    <t>Complex sportiv zona Narciselor</t>
  </si>
  <si>
    <t>Reabilitare si modernizare bazin de inot descoperit</t>
  </si>
  <si>
    <t>Cresterea eficientei energetice</t>
  </si>
  <si>
    <t>Amenajarea turistica a	 malului Dunarii, zona Debarcader - Bascov</t>
  </si>
  <si>
    <t>Reutilizare  teren degradat  Zona  Pluti  si  realizare  Zona  de  Agrement  in  orasul  Baia  de Arama, judetul  Mehedinti.</t>
  </si>
  <si>
    <t xml:space="preserve"> Construire cresa</t>
  </si>
  <si>
    <t xml:space="preserve"> Construire after school</t>
  </si>
  <si>
    <t>Promovarea potentialului turistic si  crearea  infrastructurii  necesare,  in scopul  cresterii  atractivitatii  comunei Pestisani,   judetul   Gorj,  ca   destinatie turistica si dezvoltarea turistica integrata a	comunei	Pestisani	si	a	satelor componente-Hobita,  Seuca,		Pestisani, Bradiceni, Francesti, Gureni, Borosteni</t>
  </si>
  <si>
    <t xml:space="preserve">	Modernizarea drumurilor de
acces catre obiectivele turistice</t>
  </si>
  <si>
    <t>Gestionarea integrata, inteligenta
si inovativa a deseurilor din zona de Nord-Vest a judetului Gorj</t>
  </si>
  <si>
    <t xml:space="preserve">  Crestere       si        diversificare
economica prin: Inovare turistica, agro - incubator, depozite strategice si zona de agrement in Comuna Pestisani</t>
  </si>
  <si>
    <t xml:space="preserve"> Centru de zi  pentru  batrani-
stadiu Studiu Fezabilitate</t>
  </si>
  <si>
    <t xml:space="preserve"> Modernizare drumuri de interes local</t>
  </si>
  <si>
    <t xml:space="preserve"> Modernizare drumuri de tarla</t>
  </si>
  <si>
    <t xml:space="preserve"> Reabilitare si modernizare drumuri  comunale,  stradale, vicinale si de exploatare</t>
  </si>
  <si>
    <t xml:space="preserve"> Modernizare centru civic (parcari, trotuare)</t>
  </si>
  <si>
    <t xml:space="preserve"> Reabilitarea,  modernizarea 	si
extinderea  	sistemului  	de	iluminat public pe raza intregii comune.</t>
  </si>
  <si>
    <t>situatiii de urgenta</t>
  </si>
  <si>
    <t>infrastructura de afaceri</t>
  </si>
  <si>
    <t>Utilitati</t>
  </si>
  <si>
    <t>Dezvoltarea retelelor inteligente   de distributie a   gazelor naturale in vederea cresterii nivelului de flexibilitate, siguranta, eficienta in operare precum si de integrare a activitatilor de transport, distributie si consum final in comuna Pestisani cu satele componente-Pestisani, Francesti, Bradiceni, Hobita, Seuca, Borosteni, Gureni. Stadiu</t>
  </si>
  <si>
    <t>Relocare retele 	edilitare, electrice, telefonie fixa  si internet in comuna Pestisani</t>
  </si>
  <si>
    <t>Iluminat public</t>
  </si>
  <si>
    <t>iluminat public</t>
  </si>
  <si>
    <t>SMart city</t>
  </si>
  <si>
    <t>Construirea de capele in cele 7
sate ale comunei</t>
  </si>
  <si>
    <t>Extindere cimitir Municipal</t>
  </si>
  <si>
    <t>Reabilitare sediu	primarie - stadiu Studiu Fezabilitate</t>
  </si>
  <si>
    <t>utilitati</t>
  </si>
  <si>
    <t>Activitati de eficientizare energetica; Reducerea consumului de energie  pentru 10-20 cladiri rezidentiale</t>
  </si>
  <si>
    <t>dernizare</t>
  </si>
  <si>
    <t>1. Pasaj pietonal Schela
2. Modernizarea sistemului alternativ de mobilitate urbana (rastele de parcat biciclete in spatii publice)</t>
  </si>
  <si>
    <t>Extindere Sistem Inteligent de Management al Traficului si Prioritizare a Transportului Public (Mihai Viteazau, Coridor Nord - Sud, Cicero)</t>
  </si>
  <si>
    <t>Modernizarea fantanilor publice din Municipiul Drobeta Turnu Severin</t>
  </si>
  <si>
    <t>Dezvoltarea patrimoniului turistic prin valorificarea sitului arheologic de la Schela</t>
  </si>
  <si>
    <t>Reabilitare Casa
Olanescu</t>
  </si>
  <si>
    <t>Infiintare incubator de afaceri si parc tehnologic-industrial  in  zona urbana functionala a mun. Bailesti (50 birouri-sedii de firma, suprafata   parc  industrial    70 000 mp)</t>
  </si>
  <si>
    <t xml:space="preserve">Constructia unei centrale fotovoltaice . Suprafata   parcului  fotovoltaic  este   de   25 000 mp </t>
  </si>
  <si>
    <t>Modernizarea   zonei Cilieni</t>
  </si>
  <si>
    <t>Modernizare Casa Stirbey-Bailesti</t>
  </si>
  <si>
    <t>Infiintare Crama  Zaibarului</t>
  </si>
  <si>
    <t>Reabilitare si modernizare Biblioteca municipala ,,Petre Anghel”</t>
  </si>
  <si>
    <t xml:space="preserve"> Reabilitarea si modernizarea strazilor prioritare  transportului  public  local  </t>
  </si>
  <si>
    <t>Implementarea unui sisten  inteligent de monitorizare si management al traficului rutier</t>
  </si>
  <si>
    <t xml:space="preserve">Realizare drum de centura, latura de est </t>
  </si>
  <si>
    <t xml:space="preserve">Realizare drum de centura, latura de vest </t>
  </si>
  <si>
    <t xml:space="preserve"> Sistem inteligent de monitorizare si gestiune a parcarilor din Municipiul Bailesti</t>
  </si>
  <si>
    <t>Realizarea sistemului informatic integrat privind  monitorizarea colectarii selective a deseurilor in Mun Bailesti</t>
  </si>
  <si>
    <t>Sistem de monitorizare a calitatii aerului si zgomotului in municipiul Bailesti</t>
  </si>
  <si>
    <t>Crearea unui registru electronic al activelor</t>
  </si>
  <si>
    <t>Constructia, reabilitarea, modernizarea exitinderea, echiparea infrastructurii educationale pentru invatamantul primar, secudar in Zona Urbana Functionala Bailesti</t>
  </si>
  <si>
    <t>-Realizare studiului de fezabilitate.</t>
  </si>
  <si>
    <t>-Realizarea studiului de oportunitate.</t>
  </si>
  <si>
    <t>- Realizarea unei pasaj denivelat.</t>
  </si>
  <si>
    <t>Reorganizarea traseelor pentru accesul vehiculelor de trafic greu (pe centurile propuse)</t>
  </si>
  <si>
    <t>noiembrie 2021</t>
  </si>
  <si>
    <t>Extindere trasee de transport public electric</t>
  </si>
  <si>
    <t>Amenajarea de zone cu caracter prioritar pietonal (semi- pietonale)</t>
  </si>
  <si>
    <t>-Campanii anuale de informare (o campanie/an)</t>
  </si>
  <si>
    <t>actualizat</t>
  </si>
  <si>
    <t xml:space="preserve">Reabilitare Parc Nord, alei pietonale, iluminat, amenajare zone verzi, </t>
  </si>
  <si>
    <t>SF, PT elaborate</t>
  </si>
  <si>
    <t>Strand Orsova</t>
  </si>
  <si>
    <t>Dezvoltarea infrastructurii de turism</t>
  </si>
  <si>
    <t>SF in curs</t>
  </si>
  <si>
    <t>DALI-in elaborare</t>
  </si>
  <si>
    <t>Olt</t>
  </si>
  <si>
    <t>Reabilitarea termica a Liceului Tehnologic Bratianu Dragasani</t>
  </si>
  <si>
    <t>Reabilitarea termica a sediului primariei municipiului Dragasani</t>
  </si>
  <si>
    <t>Realizarea transportului public urban in Municipiul Dragasani cu autobuze electrice</t>
  </si>
  <si>
    <t>Amenajarea de piste pentru biciclete pe arterele principale ale municipiului Dragasani</t>
  </si>
  <si>
    <t>Infiintarea de statii de incarcare pentru masinile electrice</t>
  </si>
  <si>
    <t>Achizitia de mijloace de transport ecologice si modernizarea statiilor  de transport public</t>
  </si>
  <si>
    <t>Lucrari privind amenajarea infrastructurii pentru ciclism</t>
  </si>
  <si>
    <t>Lucrari pentru realizarea statiilor de incarcare</t>
  </si>
  <si>
    <t>Reabilitarea, modernizarea si echiparea Caminului nr. 1  Nicolae Balcescu din municipiul Dragasani</t>
  </si>
  <si>
    <t>Lucrari de reabilitare si modernizarea  caminului</t>
  </si>
  <si>
    <t>Cresterea eficientei energetice al sediului UAT Orasul Bals</t>
  </si>
  <si>
    <t>Reabilitare, modernizare si dotare Gradinita Ion Creanga</t>
  </si>
  <si>
    <t xml:space="preserve">Primaria Bals – Primarie Smart  </t>
  </si>
  <si>
    <t xml:space="preserve">Coridor mobilitate urbana durabila Est-Vest </t>
  </si>
  <si>
    <t xml:space="preserve">Coridor mobilitate urbana durabila Nord – Sud  </t>
  </si>
  <si>
    <t>Construire parcari supraetajate.</t>
  </si>
  <si>
    <t xml:space="preserve">Construire varianta ocolitoare a orasului Bals </t>
  </si>
  <si>
    <t>Construire varianta ocolitoare a orasului Bals zona nord.</t>
  </si>
  <si>
    <t>Reconfigurarea infrastructurii rutiere pe strazile orasului Bals – 40 km</t>
  </si>
  <si>
    <t>Grad de maturitate proiect (existenta documentatii teh economice,  studii)</t>
  </si>
  <si>
    <t>Promovarea si utilizarea eficientei energetice prin reducerea emisiilor de gaze cu efect de sera.</t>
  </si>
  <si>
    <t>Cresterea eficientei energetice al Pietei Centrale Bals</t>
  </si>
  <si>
    <t>Imbunatatirea  eficientei energetice al Cresei nr. 1 Bals</t>
  </si>
  <si>
    <t>Plantare spatii verzi, amenajare piste pentru biciclete, alei pietonale, foisoare, locuri de joaca, pasarela pietonala si pentru biciclete peste luciul de apa.</t>
  </si>
  <si>
    <t>Modernizare, dotare si reabilitare energetica gradinita.</t>
  </si>
  <si>
    <t>Asigurarea calitatii infrastructurii pentru educatia si formarea copiilor prescolari.</t>
  </si>
  <si>
    <t xml:space="preserve">Modernizare parc de transport scolar
</t>
  </si>
  <si>
    <t xml:space="preserve">Digital labs Bals
</t>
  </si>
  <si>
    <t xml:space="preserve">Reamenajare parc (mobilier urban,
fantana arteziana, locuri de joaca pentru
copii, pista de biciclete, alei pietonale, park role / skating, punti pietonale si pentru biciclete
etc.).
</t>
  </si>
  <si>
    <t>DALI receptionat</t>
  </si>
  <si>
    <t>Primaria on-line (website oras cu acces personalizat pentru cetateni, interconectare, interoperabilitate intre platforme la nivel de UAT, mentenanta softuri, instruire personal)</t>
  </si>
  <si>
    <t>Reabilitarea, modernizarea, extinderea si echiparea infrastructurii educationale pentru Gradinita Balcesti</t>
  </si>
  <si>
    <t xml:space="preserve">Amenajare si revitalizare ansamblu urban oras Balcesti
</t>
  </si>
  <si>
    <t xml:space="preserve"> Imbunatatirea infrastructurii urbane in curs de degradare din Centrul civic al orasului Balcesti prin modernizarea a 23.230 mp spatii publice urbane (strazi, trotuare) si amenajarea a 1.254 mp spatii verzi;
• Conservarea stilului arhitectural caracteristic zonei prin montarea unui mobilier urban adecvat;
• Cresterea sigurantei publice in cadrul Centrului civic al orasului Balcesti prin amplasarea a 30 camere video de supraveghere in zona.
• Reabilitare canalizare pluviala
• Iluminat Ambiental
• Infiintare doua locuri de joaca
• Refacere monumente de for public ( 2 statui)
• Extindere, reabilitare si dotare Centrul cultural “Petrache Poenaru”
</t>
  </si>
  <si>
    <t>Cresterea eficientei energetice prin reabilitarea, consolidarea si dotarea cladirilor primariei Orasului Balcesti</t>
  </si>
  <si>
    <t>Cresterea eficientei energetice blocurilor de locuinte din orasul Balcesti</t>
  </si>
  <si>
    <t>Intocmire documentatii: DALI, Audit energetic, Expertixa tehnica, Studii geotehnice si studii topo, PT documentatii avize</t>
  </si>
  <si>
    <t>Imbunatatire a infrastructuri i verzi din orasul Balcesti prin amenajarea parcului de la Casa de Cultura si a zonei verzi de pe strada Tudor Vladimirescu</t>
  </si>
  <si>
    <t xml:space="preserve"> Reabi litarea, modernizarea, extinderea si echiparea infrastructurii educationale pentru Gradinita Gorunesti
</t>
  </si>
  <si>
    <t>Reabilitarea, modernizarea, extinderea si echiparea infrastructurii educationale pentru Gradinita Gorunesti</t>
  </si>
  <si>
    <t xml:space="preserve"> Reabilitarea, modernizarea, extinderea si echiparea infrastructurii educationale pentru scoala Carlogani
</t>
  </si>
  <si>
    <t xml:space="preserve"> Reabi litarea, modernizarea, extinderea si echiparea infrastructurii educationale pentru scoala Gorunesti
</t>
  </si>
  <si>
    <t xml:space="preserve"> Reabi litarea, modernizarea, extinderea si echiparea infrastructurii educationale pentru scoala Balcesti
</t>
  </si>
  <si>
    <t>Restaurarea, consolidarea si punerea in valoare a Bisericii "Sfintii Voievozi” satul Otetelisu, orasul Balcesti</t>
  </si>
  <si>
    <t xml:space="preserve"> Consolidarea si restaurarea cladirii bisericii
- restaurarea componentelor artistice
- Dotarea cu vitrine de expunere a obiectelor de patrimoniu
- Creearea unui website al parohiei
- Realizarea unor pliante de promovare a monumentului
- Consolidarea si restaurarea cladirii bisericii
- restaurarea componentelor artistice
- Dotarea cu vitrine de expunere a obiectelor de patrimoniu
- Creearea unui website al parohiei
- Realizarea unor pliante de promovare a monumentului
- Consolidarea si restaurarea cladirii bisericii
- restaurarea componentelor artistice
- Dotarea cu vitrine de expunere a obiectelor de patrimoniu
- Creearea unui website al parohiei
- Realizarea unor pliante de promovare a monumentului - Consolidarea si restaurarea cladirii bisericii
- restaurarea componentelor artistice
- Dotarea cu vitrine de expunere a obiectelor de patrimoniu
- Creearea unui website al parohiei
- Realizarea unor pliante de promovare a monumentului
- Consolidarea si restaurarea cladirii bisericii
- restaurarea componentelor artistice
- Dotarea cu vitrine de expunere a obiectelor de patrimoniu
- Creearea unui website al parohiei
- Realizarea unor pliante de promovare a monumentului - Consolidarea si restaurarea cladirii bisericii
- restaurarea componentelor artistice
- Dotarea cu vitrine de expunere a obiectelor de patrimoniu
- Creearea unui website al parohiei
- Realizarea unor pliante de promovare a monumentului</t>
  </si>
  <si>
    <t xml:space="preserve">Consolidarea si restaurarea cladirii bisericii
- Restaurarea componentelor artistice
- Dotarea cu vitrine de expunere a obiectelor de patrimoniu
- Creearea unui website al parohiei
- Realizarea unor pliante de promovare a monumentului
</t>
  </si>
  <si>
    <t>Dezvoltarea infrastructurii de turism in orasul Balcesti</t>
  </si>
  <si>
    <t>SF receptionat</t>
  </si>
  <si>
    <t>DALI in lucru</t>
  </si>
  <si>
    <t>SF in curs de revizuire</t>
  </si>
  <si>
    <t xml:space="preserve">Amenajarea hidrologica si de agrement a Raului Lotru si a afluentilor sai </t>
  </si>
  <si>
    <t>SF in lucru</t>
  </si>
  <si>
    <t>Infiintare parc industrial</t>
  </si>
  <si>
    <t>Digitalizare si interoperabilitate a serviciilor publice din orasul Piatra Olt</t>
  </si>
  <si>
    <t xml:space="preserve">Cresterea eficientei energetice in cladirile rezidentiale din orasul Piatra Olt
- Primaria oras Piatra Olt, sediul Arhiva, fost sediu Primarie Bistrita Noua, Liceul Tehnologic Piatra Olt
</t>
  </si>
  <si>
    <t>SF in elaborare</t>
  </si>
  <si>
    <t xml:space="preserve">Cresterea eficientei energetice in cladirile rezidentiale din orasul Piatra Olt
-Blocuri ANL
</t>
  </si>
  <si>
    <t xml:space="preserve">Achizitie mijloace de transport ecologice pentru transportul
elevilor
</t>
  </si>
  <si>
    <t>Creare trotuare si piste de biciclete in localitatea Piatra Olt</t>
  </si>
  <si>
    <t>Modernizare si reabilitare DC 13</t>
  </si>
  <si>
    <t xml:space="preserve">lnfiintare parcuri Piatra Olt-ANL, Criva de Sus, Enosesti si
Bistrita Noua
</t>
  </si>
  <si>
    <t>Dezvoltarea si operationalizarea Parcul Industrial Treapt,din orasul Horezu, judetul Valcea.</t>
  </si>
  <si>
    <t>SF 2000</t>
  </si>
  <si>
    <t xml:space="preserve">Implementarea unui sistem de gestionare al programarilor pacientilor in cadrul Ambulatorului Spitalului Orasenesc Horezu </t>
  </si>
  <si>
    <t>Renovarea, reabilitarea, dotareasi cresterea eficientei energetice a primariei orasului Horezu, judetul Valcea.</t>
  </si>
  <si>
    <t>PT in elaborare</t>
  </si>
  <si>
    <t>Cresterea eficientei energetice a cladirilor rezidentiale in orasul Horezu, judetul Valcea.</t>
  </si>
  <si>
    <t>Infiintarea si dotarea cu Microbuze/ Autobuze electrice/hibrid, a Serviciului Public de Transport Persoane, in orasul Horezu, judetul Valcea.</t>
  </si>
  <si>
    <t>Construirea si dotarea unei Scoli generale  cu clasele 0-IV cu toate anexele necesare (sala de sport, sala de festivitati, teren de sport, cantina, spatii pentru after school, spatii de recreere etc. ) la standarde europene in orasul Horezu, judetul Valcea</t>
  </si>
  <si>
    <t>Achizitia de mijloace de transport ecologie pentru elevii din orasul Horezu, judetul Valcea</t>
  </si>
  <si>
    <t>Realizarea a doua parcari de tip park and ride in orasul Horezu, judetul Valcea</t>
  </si>
  <si>
    <t xml:space="preserve">Realizarea procedurilor de achizitie (Dotari, Managemet de proiect, Informare si publicitate,  
Derularea contractelor incheiate in urma procedurilor de achizitie.
Monitorizare si raportare in cadrul proiectului
</t>
  </si>
  <si>
    <t xml:space="preserve">Realizarea procedurilor de achizitie (Proiect tehnic si asistenta din partea proiectantului, Executie lucrari, Dotari, Managemet de proiect, Informare si publicitate,  Diriginte de santier, Verificatori de proiect);  Obtinerea de avize/acorduri.  
Derularea contractelor incheiate in urma procedurilor de achizitie.
Monitorizare si raportare in cadrul proiectului
</t>
  </si>
  <si>
    <t>Digitizarea transportului pubic urban in orasul Horezu, judetul Valcea</t>
  </si>
  <si>
    <t xml:space="preserve">Realizarea procedurilor de achizitie ( Dotari,  Soft, Aplicatii, echipamente, Managemet de proiect, Informare si publicitate.
Derularea contractelor incheiate in urma procedurilor de achizitie.
Monitorizare si raportare in cadrul proiectului
</t>
  </si>
  <si>
    <t>Descongestionarea traficului in orasul Horezu.</t>
  </si>
  <si>
    <t>Reabilitarea, modernizarea si dotarea Corpuri A si A1 Liceul Constantin Brancoveanu, orasul Horezu, judetul Valcea</t>
  </si>
  <si>
    <t>Restaurarea, conservarea, si protectia monumentelor  istorice din orasul Horezu, judetul Valcea</t>
  </si>
  <si>
    <t>Cresterea sigurantei pietonilor prin realizarea unui pasaj subteran/suprateran str. T. Vladimirescu, orasul Horezu, judetul valcea</t>
  </si>
  <si>
    <t xml:space="preserve">Cresterea eficientei energetice in cladiri publice
– Reabilitare Blocuri
</t>
  </si>
  <si>
    <t xml:space="preserve">Obiectul general este aplicarea unor masuri de eficienta energetica in vederea reducerii emisiilor de CO2 la nivelul Orasului Rovinari si imbunatatirea calitatii vietii urbane
</t>
  </si>
  <si>
    <t>DALI cu elemente de SF</t>
  </si>
  <si>
    <t xml:space="preserve">Reabilitarea, modernizarea si echiparea infrastructureii educationale aferente Scolii Gimnaziale nr.1 Rovinari
</t>
  </si>
  <si>
    <t xml:space="preserve">schimbare tamplarie geam
-schimbare pardoseli parchet in salile de clasa
-schimbare pardoseli gresie pe casa scarii holurile  de acces
-refacere grupuri sanitare atat pentru cadrele didactice cat si pentru elevi
schimbare corpuri de iluminat
-schimbare radiatoare
</t>
  </si>
  <si>
    <t>PT elabborat</t>
  </si>
  <si>
    <t xml:space="preserve">Reabilitarea, modernizarea si echiparea infrastructurii educationale aferente Scolii Gimnaziale nr.3 Rovinari
</t>
  </si>
  <si>
    <t xml:space="preserve">schimbare tamplarie geam
-schimbare pardoseli parchet in salile de clasa
-schimbare
pardoseli gresie pe casa scarii holurile de acces
-refacere grupuri sanitare atat pentru cadrele didactice cat si pentru elevi
-schimbare corpuri de iluminat
-schimbare radiatoare
</t>
  </si>
  <si>
    <t>Reabilitare si modernizare Centru de asistenta sociala Afterschool</t>
  </si>
  <si>
    <t xml:space="preserve">lucrari de reabilitare si dotare pentru sala multifunctionala
, sala de cursuri informatica, sala de consiliere, bucatarie sis ala de masa,
grupuri sanitare
</t>
  </si>
  <si>
    <t>DALI in elaborare</t>
  </si>
  <si>
    <t>Modernizare a tramei stradale, realizare de statii de transport public, realizare de statii de incarcare electrice , creare si modernizare trasee pentru pietoni , ciclism ,etc..</t>
  </si>
  <si>
    <t>Imbunatatirea conditiilor de mobilitate urbana in oraşul Baia de Arama</t>
  </si>
  <si>
    <t>Modernizare cladire pentru infiintare tabara scolara in orasul Baia de Arama</t>
  </si>
  <si>
    <t>Conservarea, protectia si valorificarea durabila a patrimoniului cultural al orasului Baia de Arama</t>
  </si>
  <si>
    <t>Conservarea cladirilor de patrimoniu si restaurarea statuii lui Tudor Vladimirescu</t>
  </si>
  <si>
    <t>Crearea unei infrastructuri recreative si de agrement in orasul Baia de Arama</t>
  </si>
  <si>
    <t>Amenajare urbanistica zona Valea Brebinei, dotarea cu utilitati de camping si recreere</t>
  </si>
  <si>
    <t>Realizare ghiseu unic la Primaria Municipiului Motru</t>
  </si>
  <si>
    <t>Achizitionare si montaj echipamente IT care sa permita digitalizarea serviciilor</t>
  </si>
  <si>
    <t>Reabilitare termica si modernizare Casa Multiculturala la Motru</t>
  </si>
  <si>
    <t>Lucrari de reabilitare termica si modernizare</t>
  </si>
  <si>
    <t>Reabilitare/modernizare blocuri in Municipiul Motru</t>
  </si>
  <si>
    <t>Reabilitarea termica si modernizare cladiri Primaria Municipiului Motru</t>
  </si>
  <si>
    <t xml:space="preserve">Realizare   lucrari   de
reabilitare si modernizare in vederea cresterii eficientei energetice, inclusiv masuri de consolidare structurala si masuri pentru utilizarea unor surse regenerabile  de energie (sediul Primariei Municipiului Motru, sediul Serviciului de Taxe si lmpozite locale).
</t>
  </si>
  <si>
    <t>Modernizarea parcurilor din municipiul Motru</t>
  </si>
  <si>
    <t xml:space="preserve">Propunerea vizeaza modernizarea parcurilor  din Municipiul Motru prin interventii asupra amenajarilor, mobilierului si introducerea unor solutii inteligente de irigatii.
</t>
  </si>
  <si>
    <t xml:space="preserve">Modernizare Str.Tineretului
</t>
  </si>
  <si>
    <t xml:space="preserve">Modernizare si reabilitare infrastructura rutiera carosabil, trotuare, canalizare pluviala, sistem de iluminat stradal, spatii verzi.
</t>
  </si>
  <si>
    <t>Organizarea transportului scolar</t>
  </si>
  <si>
    <t xml:space="preserve">Achizitionarea de mijloace de transport  pentru transportul elevilor  in scopul sustinerii mobilitatii in scop educational.
</t>
  </si>
  <si>
    <t>Realizare sistem de inchiriere  biciclete  (bike- sharing)</t>
  </si>
  <si>
    <t xml:space="preserve">Crearea   unui  sistem
de inchiri ere biciclet e int egrat cu sistemul
de transport public
care se afla in
impl ementare.
Gestionarea acestuia intr -un concept de tip smart -city, integrat in sistemul de e-ticketing care va fi dezvoltat pentru transportul public local din Municipiul Motru.
</t>
  </si>
  <si>
    <t xml:space="preserve">Realizarea unei retele de statii de alimentare cu energie a autovehiculelor electrice si electrice hibride
</t>
  </si>
  <si>
    <t xml:space="preserve">Achizitionarea si montarea unor statii de alimentare cu energie electrica in parcarile publice si de  resedinta din Municipiul Motru.
</t>
  </si>
  <si>
    <t xml:space="preserve">Actualizarea PMUD al Municipiului Motru pentru perioada 2021-2027
</t>
  </si>
  <si>
    <t xml:space="preserve">Achizitionarea de servicii de consultanta pentru actualizarea PMUD al Municipiului Motru pentru perioada 2021 -2027
</t>
  </si>
  <si>
    <t xml:space="preserve">Regenerarea urbana a cartierelor de locuinte colective
</t>
  </si>
  <si>
    <t xml:space="preserve">Realizarea de lucrari integrate care vizeaza amenajarea de spatii verzi, locuri de joaca si recreere, modernizarea cailor de acces si a iluminatului public pietonal, amenajarea de parcari, inclusiv construirea de parcari colective.
</t>
  </si>
  <si>
    <t xml:space="preserve">Modernizare zona centrala a Municipiului Motru
</t>
  </si>
  <si>
    <t xml:space="preserve">Dotarea Casei de Cultura a Municipiului Motru
</t>
  </si>
  <si>
    <t xml:space="preserve">Realizarea de investitii pentru dotarea Casei de Cultura a Municipiului Motru cu mobilier, echipamente si dispozitive necesare pentru derularea activitatilor specifice .
</t>
  </si>
  <si>
    <t>Modernizarea Bazei de agrement - strandul Motru</t>
  </si>
  <si>
    <t xml:space="preserve">Proiectul vizeaza modernizarea si dotarea bazei de agrement existente.
</t>
  </si>
  <si>
    <t>Palatul Plesa</t>
  </si>
  <si>
    <t xml:space="preserve">Investitii in active fixe – SC COMPANIA PENTRU SERVICII PUBLICE SA </t>
  </si>
  <si>
    <t xml:space="preserve"> Centrul de Afaceri Dunarene Gura Vaii </t>
  </si>
  <si>
    <t>Policlinica Alunis</t>
  </si>
  <si>
    <t xml:space="preserve"> CAMS CUJMIR</t>
  </si>
  <si>
    <t xml:space="preserve"> Muzeul Regiunii Portilor de Fier</t>
  </si>
  <si>
    <t>Centrul de Monitorizare Geoparc Platoul Mehedinti si Canton Ciresu – sediul Salvamont si Salvaspeo Mehedinti</t>
  </si>
  <si>
    <t xml:space="preserve"> Reabilitare /modernizare DJ 671A Bala de Sus ( int cu DC43) – Campu Mare ( int cu DJ 670), L=7 km</t>
  </si>
  <si>
    <t xml:space="preserve"> Reabilitare /modernizare DJ 606D Strehaia-Greci, L = 15 km</t>
  </si>
  <si>
    <t>Reabilitare /modernizare DJ 606A Dumbrava-Plopi, L = 13 km</t>
  </si>
  <si>
    <t xml:space="preserve"> Insula Simian</t>
  </si>
  <si>
    <t>MOBILITATE URBANA DURABILA iN MUNICIPIUL CARACAL</t>
  </si>
  <si>
    <t>Crearea unei infrastructuri de servicii digitale</t>
  </si>
  <si>
    <t xml:space="preserve"> SF receptionat
- PT in elaborare
</t>
  </si>
  <si>
    <t>Reabilitare zone degradate – regenerare urbana</t>
  </si>
  <si>
    <t>Centura ocolitoare</t>
  </si>
  <si>
    <t>Transport sustenabil la nivelul orasului</t>
  </si>
  <si>
    <t xml:space="preserve">Construire centura ocolitoare
a orasului Dabuleni
</t>
  </si>
  <si>
    <t xml:space="preserve">Actualizare SF, completarea documentatiei de
finantare, obtinere autorizatii.
</t>
  </si>
  <si>
    <t>Sisteme digitale online pentru cetateni</t>
  </si>
  <si>
    <t>Investitii in dezvoltarea infrastructurii educationale</t>
  </si>
  <si>
    <t xml:space="preserve">Construire/moder nizare baza de antrenament pentru clubul de caiac canoe al
Liceului teoretic din Dabuleni
</t>
  </si>
  <si>
    <t>Interoperabilitatea serviciilor publice</t>
  </si>
  <si>
    <t>Arhivare electronica si retro-digitalizare in cadrul Spitalului Orasenesc Turceni</t>
  </si>
  <si>
    <t xml:space="preserve">Realizarea unei statii de transport intermodal, supraterana, care sa lege zonele separate de structura feroviara. Aceasta platforma va include o cladire cu rol de terminal interermodal, va deservi transportul public local si cel extern  si va asigura conexiunea cu statia CFR Turceni
</t>
  </si>
  <si>
    <t>Statii de reincarcare pentru vehicule electrice si electrice hibrid plug-in</t>
  </si>
  <si>
    <t>Achizitionarea a 4 bucati Statii de reincarcare pentru vehicule electrice i electrice hibrid plug-in</t>
  </si>
  <si>
    <t>Lucrari de amenajari pentru extinderea spaliilor verzi</t>
  </si>
  <si>
    <t xml:space="preserve">Creare coridoare verzi pe terenurile degradate din ora prin amenajarea a 5 parcuri, in cadrul carora se vor
amenaja : teren de sport multifunctional, teren de fitness, alei pietonale, carusel si leagan, aparat fitness pentru persoane cu diza bilitat i, toaleta publica etc, plantare arbori , amenajare spatii de relaxare dotate cu mese de ping-pong, mese de ah i echipamente de joaca pentru copii, amenajare alei, piste pentru biciclete, piste
de alegare etc.
</t>
  </si>
  <si>
    <t xml:space="preserve">DALI
(receptionat)
</t>
  </si>
  <si>
    <t>Reabilitarea ,modernizarea şi echiparea Şcolii gimnaziale cu clasele I-VIII "Mihai Eminescu" din oraşul Corabia</t>
  </si>
  <si>
    <t>Restaurarea şi consolidarea monumentului "Independentei" din cartierul Silistoara al
orasului Corabia</t>
  </si>
  <si>
    <t>Imbunatatirea eficientei energetice a sediului Bibliotecii orasenesti "Petre Pandrea" Bals</t>
  </si>
  <si>
    <t>SF, PT receptionate</t>
  </si>
  <si>
    <t xml:space="preserve"> Reabilitarea, modernizarea, extinderea si echiparea infrastructurii educationale pentru Gradinita Balcesti
</t>
  </si>
  <si>
    <t>Dezvoltarea unei solutii informatice de facilitare a accesului on-line a diferitelor categorii de beneficiari</t>
  </si>
  <si>
    <t xml:space="preserve"> Achizitionare echipament specific</t>
  </si>
  <si>
    <t>Realizarea ,,Piata de gross pentru legume in Zona Urbana Functionala-Pol Urban Bilesti”</t>
  </si>
  <si>
    <t xml:space="preserve"> Realizare retea de canalizare
- Realizare racorduri noi</t>
  </si>
  <si>
    <t>Constructie corp nou (P+4) Spitalul „Prof. Dr. Irinel Popescu”</t>
  </si>
  <si>
    <t>Achizitie autobuze hibride / ecologice transport local de mici dimensiuni (5 buc.)</t>
  </si>
  <si>
    <t>-Achizitia a cinci vehiculele de transport public local hibride/ecologice, de mici dimensiuni</t>
  </si>
  <si>
    <t>Achizitionare autobuze ecologice pentru extinderea transportului local (5 buc.)</t>
  </si>
  <si>
    <t>-Achizitia a cinci vehiculele de transport public local ecologice (electrice, electric- hibride, alimentate cu hidrogen/GNC).</t>
  </si>
  <si>
    <t>,,Mijloace de transport dedicate elevilor” Achizitionare mijloace de transport pentru transportul elevilor (10 buc.)</t>
  </si>
  <si>
    <t>Dezvoltarea retelei de piste dedicate circulatiei bicicletelor, semnalizarea cu instrumente inteligente</t>
  </si>
  <si>
    <t>-Plantarea de arbori cu capacitate mare de retentie a CO2, cu rol de bariere naturale</t>
  </si>
  <si>
    <t>Plantarea de arbori cu capacitate mare de retentie a CO2, cu rol de bariere naturale</t>
  </si>
  <si>
    <t>Cresterea    investitiilor   si  implicit cresterea   economica, prin promovarea  si dezvoltarea antreprenoriatului local</t>
  </si>
  <si>
    <t>Achizitionare partea de hardware si software.
- Achizitionare date geospatiale.
- Realizarea sistemului informatic de gestiune a informatiilor geospatiale (GIS)</t>
  </si>
  <si>
    <t>Identificarea potentialelor locatii si a investitorilor pentru un club aeronautic si elaborarea unui plan de afaceri aferent.
Implementarea planului de afaceri.</t>
  </si>
  <si>
    <t>Cresterea   vitezei  de  deplasare  si fludizarea traficului, reducerea nivelului de  poluare, reducerea accidentelor   si  cresterea sigurantei circulatiei</t>
  </si>
  <si>
    <t>Achizitionare soft, elemente si instrumente inteligente de tip Smart City</t>
  </si>
  <si>
    <t>Inventarierea, cartarea si evaluarea activelor (spatii construite, terenuri) disponibile pentru investitii</t>
  </si>
  <si>
    <t>Reabilitare/ modernizare Liceul Tehnologic „stefan Anghel”</t>
  </si>
  <si>
    <t xml:space="preserve"> Achizitionare echipamente pentru interventii chirurgicale, monitorizare si diagnosticare - Achizitionare de echipamente noi pentru laboratorul din cadrul spitalului (analizoare, microscoape, frigidere etc.)</t>
  </si>
  <si>
    <t>-Identificarea potentialelor locatii si a investitorilor pentru scoala de echitatie si hipodrom si elaborarea unui plan de afaceri aferent.
-Implementarea planului de afaceri.</t>
  </si>
  <si>
    <t>Reabilitarea si dotarea terenului de sport din incinta scolii Balasan</t>
  </si>
  <si>
    <t>Sistem de monitorizare si management al transportului public</t>
  </si>
  <si>
    <t>-Realizare centru de monitorizare si control al transportului public.
-Achizitionare soft, elemente si instrumente inteligente de tip Smart City.</t>
  </si>
  <si>
    <t>-Achizitionare si implementare soft, elemente si instrumente inteligente de tip Smart City</t>
  </si>
  <si>
    <t>- Construirea pistelor de biciclete.
- Modernizarea/ extinderea sistemul de iluminat public de-a lungul traseelor.
- Achizitionarea si instalarea rastelelor pentru parcarea bicicletelor</t>
  </si>
  <si>
    <t>- Construirea pistelor de biciclete.
- Achizitionarea si instalarea rastelelor pentru parcarea bicicletelor</t>
  </si>
  <si>
    <t>Program de informare si educatie a populatiei pentru prevenirea abandonului si vagabondajului canin</t>
  </si>
  <si>
    <t>Digitizarea arhivelor, cataloagelor, inventarelor si obiectelor de patrimoniu si crearea de baze de date</t>
  </si>
  <si>
    <t xml:space="preserve">1 Cresterea competitivitatii economice a regiunii </t>
  </si>
  <si>
    <t>1.3 Investitii prioritare pentru a valorifica avantajele digitalizarii pentru cetateni, societati comerciale si guverne</t>
  </si>
  <si>
    <t>Sistem integrat GIS pentru urbanism, spatii verzi (monitorizare Registrul Spatiilor Verzi) si retelele de utilitati ale Municipiului - apa, canalizare, energie electrica, retea cablu internet</t>
  </si>
  <si>
    <t xml:space="preserve"> Pregatirea amplasamentului
- Achizitionarea de panouri fotovoltaice (cca. 8500 buc.)
- Racordarea la retea</t>
  </si>
  <si>
    <t xml:space="preserve">Zona verde Av. Petre Ivanovici, zona de agrement
</t>
  </si>
  <si>
    <t xml:space="preserve">Eficientizarea  traficului   rutier  si implicit     cresterea    mobilitatii  persoanelor  </t>
  </si>
  <si>
    <t>Diversificarea si promovarea activitatilor cultural-turistice.</t>
  </si>
  <si>
    <t>Reabilitarea cladirii
 Achizitionare de fond de carte.</t>
  </si>
  <si>
    <t>Amenajarea cailor de acces si a locurilor de parcare.
Amenajarea spatiilor dedicate diverselor activitatii de recreere: pescuit sportiv, sporturi nautice, plaja, foisoare de observare a faunei locale.
Amenajarea spatiilor de servire a mesei                                                                                                                                                                                                                                                                                                         Amenajarea zonelor de depozitare a deseurilor si a toaletelor publice
Promovarea noului centru de agrement.</t>
  </si>
  <si>
    <t xml:space="preserve"> Realizare constructie pentru depozitul de legume
- Amenajare cladire corp administrativ</t>
  </si>
  <si>
    <t>Realizarea platformei integrate de promovare si informare a producatorilor agricoli locali</t>
  </si>
  <si>
    <t>- Crearea platformei
- Actualizarea periodica a informatiilor postate</t>
  </si>
  <si>
    <t>Servicii de informare si formare profesionala</t>
  </si>
  <si>
    <t>- Organizarea de ateliere interactive si mentorat
- Organizarea de ateliere de educatie non-formala</t>
  </si>
  <si>
    <t>Amenajarea si dotarea cu echipamente de instruire conform standardelor de pregatire a unui atelier scoala cu profil mecanica si electric</t>
  </si>
  <si>
    <t>- Consiliere vocationala si de cariera
- Organizarea de seminarii de bune practici cu agentii economici
- Organizare de cursuri de antreprenoriat (anual)</t>
  </si>
  <si>
    <t>Prezentarea facilitatilor oferite angajatorilor (cadrul legal) pentru crearea de locuri de munca (grupuri vulnerabile)</t>
  </si>
  <si>
    <t>-Organizarea cursurilor de competente digitale individuale grupate ı̂ n 5 domenii (conform normelor DigComp propuse de CE): alfabetizare digitala si informationala, comunicare si colaborare, creare de continut digital, siguranta, solutionare de probleme.</t>
  </si>
  <si>
    <t>- Amenajarea unui spatiu functional (inclusiv pentru persoanele cu dizabilitati).</t>
  </si>
  <si>
    <t>- Realizare retea de alimentare cu apa
- Realizarea de bransamente
- Realizarea de camine pe domeniul public (strada) cu aparat de contorizare (apometru)</t>
  </si>
  <si>
    <t>Realizare studiu de fezabilitate privind oportunitatea dezvoltarii infrastructurii subterane</t>
  </si>
  <si>
    <t>Reabilitare/ modernizare scoala Gimnaziala Nr. 1 Bailesti (inclusiv unitatile arondate)</t>
  </si>
  <si>
    <t>Reabilitare/ modernizare scoala Gimnaziala Nr. 3 Bailesti (inclusiv unitatile arondate)</t>
  </si>
  <si>
    <t>Reabilitare/ modernizare scoala Gimnaziala „Amza Pellea” (inclusiv unitatile arondate)</t>
  </si>
  <si>
    <t>Reabilitare/ modernizare scoala Gimnaziala Nr. 5 „Av.
P. Ivanovici” Bailesti (inclusiv unitatile arondate)</t>
  </si>
  <si>
    <t>Reabilitare/ modernizare Liceul Teoretic „Mihai Viteazul (inclusiv unitatile arondate)</t>
  </si>
  <si>
    <t>Constructie, amenajarea spatiilor interioare si dotarea corespunzatoare a acestora (sala de curs, grupuri sanitare, spatiu pentru servirea mesei, spatiu de odihna)
- amenajarea spatiilor exterioare inclusiv cu echipamente de joaca
- Instruirea adecvata a personalului nedidactic</t>
  </si>
  <si>
    <t>- Amenajarea spatiilor interioare si dotarea corespunzatoare a acestora (sala de curs, grupuri sanitare, spatiu pentru servirea mesei, spatiu de odihna)
- Amenajarea spatiilor exterioare inclusiv cu echipamente de joaca
- Instruirea adecvata a personalului nedidactic</t>
  </si>
  <si>
    <t>- Instalare echipamente pentru spatiile de joaca
- Montare de panouri pentru graffitti
- Montare spatiu tartan
- Reabilitare alei</t>
  </si>
  <si>
    <t>Dotarea cu aparatura medicala pentru toate structurile medicale din Spitalul „Prof. Dr.
Irinel Popescu”</t>
  </si>
  <si>
    <t>Regenerarea urbana a spatiilor din zona blocurilor de locuinte</t>
  </si>
  <si>
    <t>-Elaborarea studiului de fezabilitate privind regenerarea urbana.
- Amenajare alei
- Reabilitare trotuare
- Amenajare spatii verzi
- Amenajare si echipare locuri de joaca</t>
  </si>
  <si>
    <t>-Amenajarea cailor de acces.
-Amenajarea spatiilor verzi.
-Amenajarea de spatii comerciale.
-Amenajarea toaletelor publice.</t>
  </si>
  <si>
    <t>-Realizarea lucrarilor de modernizare.</t>
  </si>
  <si>
    <t>Reabilitare si modernizare Casa de Cultura ,,Amza Pellea”</t>
  </si>
  <si>
    <t xml:space="preserve"> Amenajarea modulara a spatiului: zona de locuit, zona de servit masa si socializare la care se vor adauga spatii pentru activitati - kinetoterapie, cabinet medical, birou sef centru, oficiu - bucatarie, administratie, grupuri sanitare personal</t>
  </si>
  <si>
    <t>- Reabilitarea cladirii.
- Achizitionare de mobilier nou.
- Achizitionare televizor, jocuri distractive, carti.</t>
  </si>
  <si>
    <t>Promovarea culturii si traditiilor comunitatilor etnice prin organizarea de evenimente</t>
  </si>
  <si>
    <t>Achizitia de echipamente specifice (senzori, camere supraveghere, servere, statii de lucru, echipamente retea date), achizitie softuri, lucrari de Realizare a infrastructurii.</t>
  </si>
  <si>
    <t>2.1: Dezvoltarea de retele transeuropene de transport durabile, mobilitatea nationala, regionala si transfrontaliera</t>
  </si>
  <si>
    <t>Reabilitarea si modernizarea strazilor, a intersectiilor din satul Balasan</t>
  </si>
  <si>
    <t>Realizare pasaj rutier peste calea ferata, pentru fluidizarea traficului (Str.
Depozitelor)</t>
  </si>
  <si>
    <t>Reabilitare si modernizare pasaje rutiere la nivel peste liniile de cale ferata</t>
  </si>
  <si>
    <t>Completarea amenajarii si semnalizarii
trecerilor de pietoni din inelul secundar al municipiului si din satul Balasan</t>
  </si>
  <si>
    <t>-Amenajarea si semnalizarea orizontala si verticala a trecerilor de pietoni de pe drumurile ce vor fi reabilitate
-Cresterea vizibilitatii trecerilor de pietoni (inclusiv prin instalarea unor sisteme inteligente de iluminat public)</t>
  </si>
  <si>
    <t>- Instalarea indicatoarelor de limitare a vitezei
-Implementarea unor masuri fizice pentru mentinerea vitezei reduse (de exemplu, praguri pentru reducerea vitezei)</t>
  </si>
  <si>
    <t>Campanii de informare si educatie rutiera (conduita preventiva, modalitati durabile de transport)</t>
  </si>
  <si>
    <t>Reglementare logistica de aprovizionare</t>
  </si>
  <si>
    <t>Realizarea unui centru intermodal de marfuri</t>
  </si>
  <si>
    <t>Elaborare politica de parcare la nivel urban</t>
  </si>
  <si>
    <t>-Definirea politicii de parcare (Strategie de parcare, Plan de actiune)
-Realizarea
,,Sistemului unitar de management pentru parcarile publice".
-Implementarea unor sisteme de taxare integrate care ofera posibilitatea optimizarii retelei de transport.</t>
  </si>
  <si>
    <t>Constructia/ modernizarea si dotarea statiilor de calatori de pe liniile de transport public, inclusiv prin conectarea cu facilitati de tip Park&amp;Ride.</t>
  </si>
  <si>
    <t>- Amenajarea adecvata a statiilor de transport public "smart" (asigurarea de sisteme de informare, sisteme de supraveghere video, mobilier urban de calitate etc.).
-Se va asigura accesibilitatea persoanelor cu mobilitate redusa sau cu alte dizabilitati, prin lucrari de semnalizare si infrastructura dedicata.</t>
  </si>
  <si>
    <t>Regenerarea si amenajarea spatiului public, parcarii si statiilor de transport din zona Statiei CF Bailesti</t>
  </si>
  <si>
    <t>Actualizarea (up-date) sistemului de bilete integrat pentru calatori, e-ticketing</t>
  </si>
  <si>
    <t>-Actualizarile vor facilita achizitionarea legitimatiilor de calatorie, vor contribui la generarea informatiilor obiective referitoare la componentele sarcinii de transport si
fluxurile de calatori.
-Sistemul va avea si functii administrative de suport pe plan financiar.</t>
  </si>
  <si>
    <t>Implementare aplicatii digitale pentru furnizarea de informatii actualizate asupra ofertei de transport public, mobilitate urbana si puncte de interes</t>
  </si>
  <si>
    <t>Campanii educative si de promovare a transportului public si a formelor de mobilitate urbana durabila</t>
  </si>
  <si>
    <t>Realizarea/reabilitarea si modernizarea trotuarelor care sa faciliteze accesul inclusiv pentru persoanele cu nevoi speciale</t>
  </si>
  <si>
    <t>Realizarea si semnalizarea unor trasee pietonale care sa lege obiectivele principale din Municipiul Bailesti</t>
  </si>
  <si>
    <t>-Crearea unor trasee dedicate circulatiei pietonilor care sa lege obiectivele principale din Municipiul Bailesti (institutii publice, scoli, licee, locuri pentru practicarea sporturilor, piata agroalimentara, centre comerciale etc.).
-Aceste trasee vor fi marcate distinct si vor contine indicatoare de orientare catre aceste obiective principale.</t>
  </si>
  <si>
    <t>Reabilitarea infrastructurii pietonale de traversare peste calea ferata</t>
  </si>
  <si>
    <t>-Amenajarea si semnalizarea orizontala si verticala a infrastructurii
pietonale de traversare peste calea ferata.
-Cresterea vizibilitatii infrastructurii pietonale de traversare (inclusiv prin instalarea unor sisteme inteligente de iluminat public)</t>
  </si>
  <si>
    <t>- Modernizarea/ extinderea sistemul de iluminat public de-a lungul spatiilor pietonale.
- Achizitionarea si instalarea mobilierului urban care sa ofere un serviciu functional pietonilor, sa adauge confort si un avantaj vizual spatiului public</t>
  </si>
  <si>
    <t>Construire pista Cilieni
- trasee pentru  biciclete</t>
  </si>
  <si>
    <t>Actualizarea permanenta a sistemului va facilita orientarea calatorilor catre utilizarea serviciilor de transport prietenoase cu mediul.</t>
  </si>
  <si>
    <t>Achizitionare si montare:  panouri fotovoltaice
- panourilor termo- solare
- senzori de prezenta, senzori de crepuscul, sisteme dimming si Telegestiune</t>
  </si>
  <si>
    <t>Cresterea valorificarii deseurilor reciclate prin achizitia de echipament pentru compostarea deseurilor biodegradabile</t>
  </si>
  <si>
    <t>- Achizitionarea de instalatii de compostare
- Achizitionarea de containere / recipiente destinate colectarii fractiei biodegradabile</t>
  </si>
  <si>
    <t>Reducerea impactului activitatii de transport asupra mediului</t>
  </si>
  <si>
    <t>Facilitarea utilizarii mijloacelor de transport ecologice, cu propulsie electrica.</t>
  </si>
  <si>
    <t>Marirea parcului auto de autovehicule electrice/hibrid.</t>
  </si>
  <si>
    <t>Marirea parcului auto de taxiuri electrice/hibrid.</t>
  </si>
  <si>
    <t>-Eliberarea cu prioritate a licentelor de taxi catre posesori de masini electrice/hibrid.
-Facilitati fiscale atribuite posesorilor de masini electrice/hibrid</t>
  </si>
  <si>
    <t xml:space="preserve"> Extinderea suprafetei spatiului verde
- Realizarea de alei pavate si punti pietonale
- Realizarea bransamentelor la utilitati
- Amenajare grupuri sanitare
- Realizarea iluminatului nocturn
- Realizarea sistemului de supraveghere video
- Realizarea de plantatii cu rol decorativ
- Achizitionare echipament fitness</t>
  </si>
  <si>
    <t>Stoparea pierderii biodiversitatii si a degradarii serviciilor ecosistemice</t>
  </si>
  <si>
    <t>Identificarea celui mai adecvat set de masuri si actiuni pentru protectia biodiversitatii, stabilirea obiectivele ce trebuie atinse si managementul necesar pentru atingerea obiectivelor</t>
  </si>
  <si>
    <t>Cresterea eficientei administratiei publice locale pentru a raspunde nevoilor cetatenilor si mediului de afaceri</t>
  </si>
  <si>
    <t xml:space="preserve"> Identificarea prioritatilor.
 Elaborarea strategiei
 Implementarea sistemului informatic integrat.
Angajarea unui informatician (care se poate ocupa si de sistemul integrat GIS).</t>
  </si>
  <si>
    <t>Achizitionare echipamente hardware. Spatiu de stocare securizata a informatiilor.</t>
  </si>
  <si>
    <t>- Realizarea unei consultari la nivelul personalului angajat cu privire la necesitati de organizare a serviciilor / compartimentelor si de formare.</t>
  </si>
  <si>
    <t>Realizarea unui nou site al Primariei Municipiului Bailesti</t>
  </si>
  <si>
    <t>- Noul site va integra si modulul de Cereri si proceduri administrative, care nu necesita interactiunea directa a cetateanului cu functionarul public.</t>
  </si>
  <si>
    <t>Bailesti – orasul cetatenilor (bugetare participativa)</t>
  </si>
  <si>
    <t>Consolidarea capacitatii institutionale si promovarea legislatiei UE prin cursuri de instruire, actiuni de diseminare</t>
  </si>
  <si>
    <t xml:space="preserve"> Achizitionare de muschi sedum, care sa absoarba dioxidul de carbon emanat de masini si sa diminueze poluarea fonica si amplasarea acestuia pe structurile statiilor</t>
  </si>
  <si>
    <t>Realizarea de perdele verzi care sa reduca impactul negativ al transportului rutier</t>
  </si>
  <si>
    <t>Organizarea de campanii de constientizare a populatiei privind rolul esential al biodiversitatii</t>
  </si>
  <si>
    <t>Elaborarea unei Strategii de informatizare + Sistem informatic integrat - Platforma integrata pentru guvernare digitala (e- Administratie) pentru optimizare flux procese interne</t>
  </si>
  <si>
    <t xml:space="preserve"> Identificarea prioritatilor.
 Elaborarea strategiei
Implementarea sistemului informatic integrat.
 Angajarea unui informatician (care se poate ocupa si de sistemul integrat GIS).</t>
  </si>
  <si>
    <t xml:space="preserve"> Izolarea termica a peretilor si acoperisurilor
- Inlocuirea ferestrelor</t>
  </si>
  <si>
    <t>Realizare drum (cu toate elementele constructive si de semnalizare necesare) ce se va desprinde din DJ 561D la limita sudica a teritoriului intravilan, va intersecta DJ 561A In zona de est a localitatii, revenind In DJ 561D la limita nordica a teritoriului intravilan.</t>
  </si>
  <si>
    <t>Realizare drum (cu toate elementele constructive si de semnalizare necesare) ce se va desprinde din DJ 561D la limita nordica a teritoriului intravilan si va asigura legatura cu DJ 561A In zona de vest a localitatii</t>
  </si>
  <si>
    <t>Sistem de semnalizare orizontala si verticala pentru reglementarea circulatiei si orientare
 Realizarea de treceri de pietoni „smart” (senzori pentru semnalizarea intensa a trecerii In momentul utilizarii acesteia de catre un pieton).</t>
  </si>
  <si>
    <t>Achizitionare autolaborator mobil pentru monitorizarea calitatii aerului
-Achizitionare sonometre portabile
- Instalarea si punerea In functiune a 5 senzori de monitorizare a calitatii
aerului, care sa asigure obtinerea In timp real si In conditii de eficienta economica a informatiilor privind concentratiile de poluanti din aer.</t>
  </si>
  <si>
    <t xml:space="preserve"> Infiintarea unei crame, a unui muzeu dedicat zaibarului pentru dezvoltarea turismului</t>
  </si>
  <si>
    <t>Construirea si echiparea unei fabrici (de mici dimensiuni) modulare de prelucrat legume si fructe In Zona Urbana Functionala-Pol Urban Bailesti.</t>
  </si>
  <si>
    <t>Realizarea unei fabrici de prelucrare a legumelor:
- linie de procesare a legumelor
- linie de procesare a fructelor
- linie pentru ambalarea produselor din legume si fructe In borcane
Racordarea acesteia la utilitatile publice</t>
  </si>
  <si>
    <t>Infiintarea unui grup de lucru pentru dezvoltare economica In sectorul agroalimentar, cu participarea reprezentantilor economici locali - Zona Urbana Functionala</t>
  </si>
  <si>
    <t>Campanie de promovare a importantei certificarii produselor locale - sprijin In elaborarea documentatiei necesare certificarii</t>
  </si>
  <si>
    <t>- Realizare de pliante informative si de actiuni de promovare a importantei certificarii In comunitatile rurale din proximitate</t>
  </si>
  <si>
    <t>- Realizarea contractelor de pregatire practica a elevilor, Incheiate de scoala cu agentii economici de profil
- Instruire practica a elevilor In cadrul companiilor de profil</t>
  </si>
  <si>
    <t>Cursuri de legislatia muncii dedicate In special IMM-urilor.
-dezvoltarea unor programe de formare profesionala dedicate persoanelor din grupul vulnerabil.</t>
  </si>
  <si>
    <t>Realizarea concurs de proiecte – activitati de Invatare pe tot parcursul vietii</t>
  </si>
  <si>
    <t>Dezvoltarea competentelor digitale care sa sustina tinerii si unele categorii demografice vulnerabile In procesul de insertie pe piata muncii</t>
  </si>
  <si>
    <t>Reabilitarea si extinderea retelei de alimentare cu apa In toate zonele construite ale Municipiului Bailesti</t>
  </si>
  <si>
    <t>Reabilitarea si extinderea retelei de canalizare In toate zonele construite ale Municipiului Bailesti (inclusiv satul Balasan)</t>
  </si>
  <si>
    <t>- Obiectivul de investitie Craiova - Segarcea - Bailesti - Calafat: Etapa II, tronson Segarcea - Calafat (cca. 82 km, cu un debit de 70.000 Smc/ h). Acest tronson de conducta este In faza de proiectare.</t>
  </si>
  <si>
    <t>Studiu de oportunitate amenajare cabinete medicale si puncte farmaceutice In zonele periferice</t>
  </si>
  <si>
    <t>Amenajare si dotare crese si gradinite cu program prelungit In zonele rezidentiale</t>
  </si>
  <si>
    <t>Amenajarea – dotare locuri de joaca si alte tipuri de spatii publice de interactiune si agrement In zonele rezidentiale</t>
  </si>
  <si>
    <t>2.2: Sprijinirea infrastructurii de sanatate (cu accent pe centrele de asistenta medicala primara/ambulatorie si de Ingrijire intermediara)</t>
  </si>
  <si>
    <t>- Constructie cladire
- Dotarea spatiului cu echipamente adecvate (bloc operator, ATI, sterilizare etc.)
- Achizitionare de echipamente medicale In rezervele pentru spitalizarea pacientilor (prize de gaze medicale, sisteme de monitorizare permanenta a functiilor vitale, sistem integrat Nurse Call, paturi medicale etc.)</t>
  </si>
  <si>
    <t>- Amenajarea spatiului
- Dotarea cabinetelor medicale scolare cu instrumentar medical, materiale sanitare, medicamente, mobilier, consumabile conform legislatiei In vigoare</t>
  </si>
  <si>
    <t>-Elaborarea normativelor arhitecturale pentru cladirile ce vor fi construite precum si In privinta renovarii cladirilor deja existente sau cu caracter istoric/cultural.</t>
  </si>
  <si>
    <t>Amenajare arhitecturala a paraului Balasan In zona centrala</t>
  </si>
  <si>
    <t>Realizare scoala echitatie si hipodrom In municipiul Bailesti</t>
  </si>
  <si>
    <t>-Identificare locatiilor optime si construirea celor patru terenuri multifunctionale.
-Exploatarea terenurilor de sport.
-Infiintarea de cluburi sportive.</t>
  </si>
  <si>
    <t>Constructie bazin de Inot In municipiul Bailesti</t>
  </si>
  <si>
    <t>-Identificare locatiilor optime pentru construirea unui bazin.
-Construirea si exploatarea bazinului de natatie.
-Infiintarea unui club (scoala de natatie).</t>
  </si>
  <si>
    <t>Biblioteca digitala si catalog partajat In scoala baileşteana</t>
  </si>
  <si>
    <t>-Digitizarea fondului de carte existent.
-Realizarea unei platforme de acces online la fondul de carte digital.
-Achizitia de fond de carte nou In format digital.
-Promovarea colectiilor digitale si prezentarea avantajelor utilizarii bibliotecii digitale.</t>
  </si>
  <si>
    <t>Investitii destinate construirii, amenajarii si redarii In circuitul cultural regional al
„Teatrului de vara SACHE si SUCa” In Municipiul Bailesti</t>
  </si>
  <si>
    <t>Construirea cladirii In care va functiona teatrul
- Amenajare sala de spectacole - Amenajare zona spatii verzi (mobilier urban, amenajare alei, plantare de arbori si arbusti).</t>
  </si>
  <si>
    <t>-Modernizarea Casei de Cultura ,,Amza Pellea”.
-Realizare de programe si evenimente culturale periodice.
-Promovarea evenimentelor desfasurate In cadrul casei de cultura.</t>
  </si>
  <si>
    <t>Dezvoltarea si Intretinerea unei platforme digitale pentru informare si promovarea patrimoniului cultural, turistic si agendei culturale</t>
  </si>
  <si>
    <t>-Colectarea informatiilor de natura cultural-turistica.
-Crearea materialelor de promovare turistica.
-Crearea si Intretinerea unui site dedicat vietii culturale si activitatilor turistice din Bailesti.
-Promovarea platformei online de informare.
-Dezvoltarea unei aplicatii pentru dispozitivele mobile.</t>
  </si>
  <si>
    <t>Amenajarea unui centru de zi pentru 30 de copii (copii In risc de separare, copii cu dizabilitati etc.)</t>
  </si>
  <si>
    <t>- Reabilitare imobil aflat In proprietatea Primariei.
- Amenajare si dotare spatii comune si individuale pentru derularea activitatilor propuse (sala pentru activitati de socializare, servicii de recuperare- reabilitare functionala, servicii de integrare / reintegrare sociala si familiala, terapii individuale si de grup, activitati educationale etc.)
- Amenajarea si dotarea spatiilor destinate altor activitati (servirea mesei, activitati pentru mentinerea
igienei personale etc.).</t>
  </si>
  <si>
    <t>Modernizare si dotare Clubul pensionarilor In mun. Bailesti</t>
  </si>
  <si>
    <t>Dezvoltarea mecanismelor de sprijinire a Intreprinderilor sociale de insertie (cu respectarea Legii nr.
219/2015)</t>
  </si>
  <si>
    <t>Realizarea unui inventar al spatiilor / terenurilor pe care autoritatea publica locala le poate atribui Intreprinderilor sociale.
- Asigurarea consilierii la constituirea si/sau la dezvoltarea afacerii.
- Asigurarea de sprijin In Promovarea produselor realizate si/sau furnizate si In Identificarea unor piete de desfacere.</t>
  </si>
  <si>
    <t>-Includerea pe agenda culturala bailesteana a artistilor cu origine sau inspiratie In cadrul minoritatilor etnice.
-Sprijinirea mestesugarilor si artizanilor din cadrul minoritatilor etnice In promovarea si desfacerea produselor traditionale.</t>
  </si>
  <si>
    <t>Extindere sistem de monitorizare video In mun. Bailesti</t>
  </si>
  <si>
    <t>- Aplicarea de Imbracaminte si marcaje rutiere cu caracteristici superioare (inclusiv covoare antiderapante)
-Asigurarea unei iluminari corespunzatoare,
-Semnalizarea rutiera verticala si orizontala</t>
  </si>
  <si>
    <t>Amenajarea trecerilor de pietoni cu rampe de acces pietonale Intre trotuar si carosabil</t>
  </si>
  <si>
    <t>Amplasarea rampelor de acces pietonal, care sa preia diferenta de nivel dintre trotuar si carosabil (In conditiile OM nr.189/2013)</t>
  </si>
  <si>
    <t>Reglementari privind reducerea vitezei de circulatie In zonele vulnerabile</t>
  </si>
  <si>
    <t>-Desfasurarea a minim 10 sesiuni de educare si informare, care se vor adresa In
special tinerilor, dar si altor participanti la trafic; campaniile se vor desfasura In institutii de educatie, alte institutii si spatii publice, unitati economice etc.).</t>
  </si>
  <si>
    <t>Constructie centru intermodal de marfuri (terminale intermodale si infrastructura aferenta, centre logistice, spatii de depozitare, parcare etc.) In zona de nord a orasului, care va face legatura Intre transportul pe calea ferata si cel rutier, va asigura accesul rapid catre reteaua nationala de transport si catre spatiile de depozitare.</t>
  </si>
  <si>
    <t>Realizarea si modernizarea parcarilor In zonele rezidentiale</t>
  </si>
  <si>
    <t>-Reorganizarea spatiilor si construirea de parcari colective, prin proiectele de regenerare urbana a cartierelor.
-Amenajarea si semnalizarea locurilor destinate exclusiv vehiculelor electrice, care vor avea acces la infrastructura de Incarcare.</t>
  </si>
  <si>
    <t>Realizarea/reabilitarea si dotarea parcarilor intermodale In Municipiul Bailesti</t>
  </si>
  <si>
    <t>Dotarea cu facilitatile necesare a nodurilor intermodale asociate garii, autogarii, altor puncte importante de acces In municipiu.
- Constructia parcarilor asociate transferului de la autovehiculul individual catre mijloace alternative de deplasare (park &amp; ride, park &amp; walk etc).</t>
  </si>
  <si>
    <t>Fundamentarea extinderii si optimizarii transportului public cu mijloace ecologice In municipiu.
-Dimensionarea sistemului (evaluarea cererii de transport, determinarea necesarului de mijloace de transport aferente, stabilirea rutelor si programului de circulatie etc.).
-Stabilirea indicatorilor de monitorizare si evaluare, evaluarea impactului de mediu, asistarea beneficiarului In implementarea si monitorizarea proiectului etc</t>
  </si>
  <si>
    <t>Reabilitare/modernizare strazi ce vor fi utilizate In transportul public urban de calatori</t>
  </si>
  <si>
    <t>- Reabilitarea prioritara a strazilor identificate In cadrul “Studiu privind organizarea/extindere a sistemului de transport public cu mijloace ecologice In Mun. Bailesti”</t>
  </si>
  <si>
    <t>amenajarea si dotarea adecvata a Statiei pentru transportul public de calatori.
-Amenajare parcare intermodala In zona Garii</t>
  </si>
  <si>
    <t>-Desfasurarea unei sesiuni de educare si promovare/an, adresata In special tinerilor, dar si altor participanti la trafic.
-Campaniile se vor desfasura In institutii de educatie, alte institutii si spatii publice, unitati economice etc.).</t>
  </si>
  <si>
    <t>Amenajarea de trotuare si alei pietonale, care sa asigure deplasarea In conditiile de accesibilitate si siguranta pentru toate categoriile de utilizatori (cca 50.000 mp).
-Limitarea pantelor si semnalizarea obstacolelor de pe traseele pietonale.</t>
  </si>
  <si>
    <t>-Crearea unor zone cu caracter prioritar pietonal, care vor fi utilizate ca spatii partajate pentru pietoni, biciclete, traseele transportului public urban de calatori si traficului rutier (mult diminuat), fara diferente de nivel Intre sectoarele dedicate modurilor de transport mentionate.</t>
  </si>
  <si>
    <t>Crearea unor spatii si trasee cu prioritate pentru pietoni In centralitatile din arealele rezidentiale</t>
  </si>
  <si>
    <t>Amenajarea de trotuare si alei pietonale, care sa asigure deplasarea In conditiile de accesibilitate si siguranta pentru toate categoriile de utilizatori (cca 50.000 mp).
-Limitarea pantelor si semnalizarea obstacolelor de pe</t>
  </si>
  <si>
    <t>Actualizarea (up-date) sistemului de Inchiriere biciclete</t>
  </si>
  <si>
    <t>Campanii de informare- educare a populatiei privind separarea la sursa a deseurilor verzi si utilizarea de Ingrasaminte naturale</t>
  </si>
  <si>
    <t>Amplasarea/gestionarea In locuri strategice din municipiu, a unor toalete publice care sa asigure utilizatorilor un mediu igienic si sigur si care sa poata fi folosite inclusiv de catre persoanele cu dizabilitati</t>
  </si>
  <si>
    <t>-Identificarea locatiilor aglomerate sau cu trafic continuu, In care se pot instala toalete publice.
-Instalarea unei retele de toalete publice (inclusiv pentru persoanele cu dizabilitati).
-Utilizarea unui serviciu de mentenanta si de vidanjare a toaletelor publice.</t>
  </si>
  <si>
    <t>Achizitionare Statii de Incarcare autobuze transport urban DC 60 kW – 320 kW si statii Fast Charge DC-AC – trei terminale de Incarcare CCS combo 2, CHAdeMO si Tip 2 oferind Incarcarea rapida pentru urmatoarele autovehicule electrice: BMW i3, i8, e-VW Golf, Renault Zoe, Toyota, Ford, Nissan, Mitsubishi s.a.</t>
  </si>
  <si>
    <t>Identificarea si delimitarea locurilor de parcare exclusiv pentru masinile electrice/hibrid.
-Campanii de informare publice privind beneficiile si avantajele folosirii vehiculelor electrice.
-Acordarea de facilitati fiscale agentilor economici locali si Incurajarea lor In Achizitia vehiculelor electrice si implicarea lor In furnizarea de servicii si echipamente destinate transportului electric.</t>
  </si>
  <si>
    <t>Imbunatatirea mediului urban, reducerea poluarii aerului si a poluarii fonice</t>
  </si>
  <si>
    <t>- Imprimare de pliante informative despre zonele protejate aflate In administrarea autoritatilor publice locale.
- Informari cu privire la importanta speciilor protejate.</t>
  </si>
  <si>
    <t xml:space="preserve"> Elaborarea planului (abordare participativ – inclusiv consultare publica)
- Identificarea activitati cu potential impact asupra ariei naturale protejate si speciilor si habitatelor de interes conservativ In vederea selectarii celei mai bune optiuni de management</t>
  </si>
  <si>
    <t>Analiza modului de organizare a Primariei In vederea eficientizarii activitatii pe plan intern si In interactiunea cu cetateanul</t>
  </si>
  <si>
    <t>Infiintarea unui birou (serviciu) de relationare cu cetatenii, care sa promoveze/faciliteze comunicarea cetateni-administratie locala.
-dezvoltarea unei platforme online si/sau a unei aplicatii pentru dispozitivele mobile unde cetatenii pot trimite sesizari sau propuneri.</t>
  </si>
  <si>
    <t>Statia verde - Amenajarea statiilor de autobuz cu vegetatie pentru a reduce noxele si pentru a asigura oaze de verdeata In oras</t>
  </si>
  <si>
    <t>Dezvoltarea de infrastructura necesara utilizarii autovehiculelor hibrid sau electrice (statii de Incarcare si/sau schimb baterii pentru vehicule electrice)</t>
  </si>
  <si>
    <t>Plan local de actiune pentru Incurajarea utilizarii vehiculelor electrice</t>
  </si>
  <si>
    <t>Adaptarea regulamentelor de transport urban In vederea stimularii achizitionarii de vehicule electrice/hibrid de catre furnizorii de servicii de taxi</t>
  </si>
  <si>
    <t xml:space="preserve"> Imprimare de pliante informative despre zonele protejate aflate In administrarea autoritatilor publice locale.
 Informari cu privire la importanta speciilor protejate.</t>
  </si>
  <si>
    <t>Elaborare planuri de management arii protejate aflate In administratia Primariei</t>
  </si>
  <si>
    <t>Elaborarea planului (abordare participativa
inclusiv consultare publica)
 Identificarea activitati cu potential impact asupra ariei naturale protejate si speciilor si habitatelor de interes conservativ In vederea selectarii celei mai bune optiuni de management</t>
  </si>
  <si>
    <t xml:space="preserve"> Reabilitarea strazilor:
Locotenent Poenaru,
Aleea Brancoveni, 8
Martie, Aleea
Stadionului, Oltet,
Aleea Eroilor, Bucegi
(tronson capat –
intersectia cu Str.
Teilor), Meseriasi
(Intre Str. Maresal
Averescu si Str.
Eroilor), Capitan
Ciupagea, Pades,
Closani, Lainici, Jiului,
Mircesti, Balciului,
Brancoveni (Intre
Str. Panduri si Str.
Lt. Becherescu),
Alexandru Vlahuta,
Industriilor, stefan
Anghel, Izlaz, Aleea Eternitatii 1si 2,
Aerodromului, Olteni,
Stanescu, Sandulescu,
Dragaica, Faranga,
Caprioarei, Cilieni,
Doinei, Miorita,
Pescarilor, Dumbraveni si a altor cai rutiere nemodernizate din satul Balasan.</t>
  </si>
  <si>
    <t>Planificarea de Intalniri semestriale Intre reprezentantii autoritatilor locale si investitori</t>
  </si>
  <si>
    <t>Realizarea, promovarea si facilitarea parteneriatelor Intre clasele cu profil tehnic – clasele de Invatamant profesional si agentii economici din agricultura si industria alimentara, pentru pregatirea si insertia tinerilor pe piata fortei de munca</t>
  </si>
  <si>
    <t>Realizarea infrastructurii educationale (Invatamantul profesional si tehnic – atelier scoala)</t>
  </si>
  <si>
    <t>Cresterea insertiei profesionale a absolventilor IPT (Invatamant profesional si tehnic), prin dezvoltarea competentelor antreprenoriale</t>
  </si>
  <si>
    <t>-Intalniri Intre angajatori si furnizorii de educatie si formare profesionala pentru identificarea tendintelor si nevoilor actuale ale pietei muncii locale.
-Implicarea unitatilor de Invatamant tehnic si profesional In activitati de formare a persoanelor adulte.</t>
  </si>
  <si>
    <t>Infiintare centru tineret pentru stimularea initiativei private si de antreprenoriat In randul acestora</t>
  </si>
  <si>
    <t>- Renovare, Inlocuire tamplarie interioara
-Refacere acoperis
- Refacere finisaje interioare si exterioare
- Recompartimentare grupuri sanitare si spatii aferente
- Inlocuire instalatii termice
- Dotare cu echipamente tehnice si mobilier</t>
  </si>
  <si>
    <t>Renovare, Inlocuire tamplarie interioara
-Refacere acoperis
- Refacere finisaje interioare si exterioare
- Recompartimentare grupuri sanitare si spatii aferente
- Inlocuire instalatii termice
- Dotare cu echipamente tehnice si mobilier</t>
  </si>
  <si>
    <t xml:space="preserve"> Renovare, Inlocuire tamplarie interioara
-Refacere acoperis
- Refacere finisaje interioare si exterioare
- Recompartimentare grupuri sanitare si spatii aferente
- Inlocuire instalatii termice
- Dotare cu echipamente tehnice si mobilier</t>
  </si>
  <si>
    <t>Infiintare si dotare cabinete medicale scolare pentru acordarea asistentei medicale prescolarilor si elevilor din unitatile de Invatamant</t>
  </si>
  <si>
    <t>Regulament local privind modul de conformare atat a constructiilor noi, cat si a fatadelor cladirilor si a functiunii acestora (zona centrala, zonele cu edificii avand valoare istorica/ arhitecturala, alte zone)</t>
  </si>
  <si>
    <t>Construirea a 4 terenuri multifunctionale de sport, de-a lungul cursului paraului Balasan</t>
  </si>
  <si>
    <t>Amenajarea unui camin rezidential licentiat pentru batrani (30 de locuri)</t>
  </si>
  <si>
    <t>Reabilitarea strazilor:
Locotenent Poenaru,
Aleea Brancoveni, 8
Martie, Aleea
Stadionului, Oltet,
Aleea Eroilor, Bucegi
(tronson capat –
intersectia cu Str.
Teilor), Meseriasi
(Intre Str. Maresal
Averescu si Str.
Eroilor), Capitan
Ciupagea, Pades,
Closani, Lainici, Jiului,
Mircesti, Balciului,
Brancoveni (Intre
Str. Panduri si Str.
Lt. Becherescu),
Alexandru Vlahuta,
Industriilor, stefan
Anghel, Izlaz, Aleea Eternitatii 1si 2,
Aerodromului, Olteni,
Stanescu, Sandulescu,
Dragaica, Faranga,
Caprioarei, Cilieni,
Doinei, Miorita,
Pescarilor, Dumbraveni si a altor cai rutiere nemodernizate din satul Balasan.</t>
  </si>
  <si>
    <t>Realizarea de lucrari de executare a unor marcaje si panouri de informare prin care sa se impuna desfasurarea circulatiei vehiculelor grele de marfa pe trasee identificate astfel Incat impactul negativ sa fie minim.
- Reorganizarea traseelor se va efectua dupa implementarea fiecarei interventii cu impact In domeniul transportului de marfa.</t>
  </si>
  <si>
    <t>-Stabilirea unor intervale orare bine determinate pentru aprovizionare (In afara orelor de varf de trafic sau pe timpul noptii).
-Realizarea de marcaje si panouri informative prin care sa se impuna desfasurarea logisticii de aprovizionare.</t>
  </si>
  <si>
    <t>Achizitia a zece mijloace de transport In comun destinate deplasarii elevilor Intre resedinta si institutia de Invatamant.
-Introducerea de trasee cu circuit Inchis pentru mijloacele de transport dedicate elevilor din Invatamantul preuniversitar, In acord cu politicile educationale locale.</t>
  </si>
  <si>
    <t>Dotarea aleilor si spatiilor pietonale cu elementele necesare de iluminat inteligent si mobilier urban (altele decat cele de mai sus)</t>
  </si>
  <si>
    <t>Sistem integrat - panouri fotovoltaice, panouri termo-solare, sistem de iluminat interior si exterior inteligent In unitatile de Invatamant In mun.
Bailesti</t>
  </si>
  <si>
    <t>- Imprimarea de brosuri informative
- Organizarea unor Intalniri cu cetatenii</t>
  </si>
  <si>
    <t>Constructie adapost caini - mecanisme privind gestionarea cainilor cu si fara stapan In mun. Bailesti</t>
  </si>
  <si>
    <t>Implicarea organizatiilor nonguvernamentale In constructia si gestionarea adaposturilor pentru cainii fara stapan.
-Organizarea si sustinerea unui program de adoptie a cainilor fara stapan.
-Organizarea de servicii veterinare.
-Elaborarea unor normative locale privind Ingrijirea, conditiile de viata, transportul si expunerea In public a cainilor cu stapan.</t>
  </si>
  <si>
    <t>- Formare / instruire, evaluare/testare si certificare a competentelor / cunostintelor dobandite</t>
  </si>
  <si>
    <t>Reconversia functionala si reutilizarea terenului din Zona Parului Balasan si transformarea lui In zona de agrement si petrecere a timpului liber pentru comunitate (parc, zona picnic, fitness etc.)</t>
  </si>
  <si>
    <t>Reabilitare 3 stranduri
Ajutor de stat – contirbutie 50%</t>
  </si>
  <si>
    <t>Implementare sistem GIS la nivelul municipiului Targu Jiu</t>
  </si>
  <si>
    <t>Digitalizare servicii publice la nivelul municipiului Targu Jiu</t>
  </si>
  <si>
    <t>Modernizare targ saptamanal</t>
  </si>
  <si>
    <t>Realizarea unui Pod peste Raul Jiu, zona de sud</t>
  </si>
  <si>
    <t>Gradinita Pinocchio – str. Stefan Velovan, Gradinita Nicolae Romanescu – str. Dimitrie Gerota nr. 22, Gradinita Mihai Eminescu – str. Ion Tuculescu nr. 4, Gradinita Voiniceii - Str. Col. Scarlat Demetriade nr.10, Gradinita Castelul Fermecat - Str. Electroputere nr.21, Gradinita Casuta Fermecata - Str. Principatele nr.1 si Str.Bethoveen nr.5, Gradinita Traian Demetrescu - Strada Traian Demetrescu 18, Gradinita Traian Demetrescu – Structura Gradinita „Sf. Stelian” - Strada Campia Islaz 37, Gradinita Floarea Soarelui - Str. Nicolae Coculescu nr.20, Gradinita Sf. Ana - str. Crisului nr. 14, constructie noua str. Amaradia – in curtea Liceului Energetic</t>
  </si>
  <si>
    <t>Centru de zi pentru persoane varstnice Vitomiresti</t>
  </si>
  <si>
    <t>Terenuri de sport multifunctionale in unitatile de invatamant din Municipiul Targu-Jiu</t>
  </si>
  <si>
    <t>Targu Jiu - Capitala Tineretului</t>
  </si>
  <si>
    <t>Dezvoltarea sistemului de gestiune geospatiala a teritoriului Municipiului Targu Jiu</t>
  </si>
  <si>
    <t>•	Infrastructura pentru IMM-uri</t>
  </si>
  <si>
    <t>Continuarea proiectului de determinare fluxuri de lucru (management de proces) pana la acoperirea celor aproximativ 500 de fluxuri de lucru din Primaria Muncipiului Slatina, integrata cu semnatura electronica</t>
  </si>
  <si>
    <t>Centrul de Fiziologie Integrata si Cercetare Moleculara din Craiova - Oltenia (FI-CM-CO)</t>
  </si>
  <si>
    <t xml:space="preserve">securitate cibernetica;
interoperabilitate pentru proiectele de digitalizare ale serviciilor publice la nivel local </t>
  </si>
  <si>
    <t>PST – Tehnical Textil Innovation (Regandirea dezvoltarii industriei textile)</t>
  </si>
  <si>
    <t>Sistem de supraveghere cu 5 camere de luat vederi mobile, a zonelor afectate de depozite de deşeuri necontrolate sau expuse frecvent poluarii mediului</t>
  </si>
  <si>
    <t>Aplicatie pentru sesizari</t>
  </si>
  <si>
    <t>Realizarea platformei de tip SmartCity Slatina Integrata</t>
  </si>
  <si>
    <t>Implementarea unui sistem IT integrat de parcare cu plata (corelat cu sistemul de management al traficului)</t>
  </si>
  <si>
    <t>Reabilitarea, modernizarea şi dotarea cladirilor Liceului Tehnologic Danubius din oraşul Corabia</t>
  </si>
  <si>
    <t>Reabilitarea ,
modernizarea şi dotarea cladirilor Liceului Alexandru Ioan Cuza
din oraşul Corabia</t>
  </si>
  <si>
    <t>Reabilitarea,  eficientizarea energetica şi consolidarea cladirii Primariei oraşului Corabia</t>
  </si>
  <si>
    <t>Reabilitare termica Spitalul Municipal Motru - tronson A</t>
  </si>
  <si>
    <t>•	Reducerea emisiilor de gaze cu efect de sera</t>
  </si>
  <si>
    <t>Reabilitare termica</t>
  </si>
  <si>
    <t>Urmeaza a se realiza
                                                                                                                                                                                                                                                                DALI</t>
  </si>
  <si>
    <t>Eficienta
energetica</t>
  </si>
  <si>
    <t>Reabilitarea termica a blocurilor</t>
  </si>
  <si>
    <t>Reabilitarea şi
modernizarea Casei de Cultura a Municipiului Calafat</t>
  </si>
  <si>
    <t>Reabilitarea termica a blocurilor de locuit.</t>
  </si>
  <si>
    <t>Anveloparea exterioara a blocurilor de locuit</t>
  </si>
  <si>
    <t xml:space="preserve">Imbunatatirea eficientei energetice a cladirilor publice: Sediu Primarie;
Blocul administrativ; Dispensar Medical Uman.
</t>
  </si>
  <si>
    <t>Reabilitare cladiri rezidentiale 100 blocuri</t>
  </si>
  <si>
    <t xml:space="preserve"> lucrari de reabilitare termica a elementelor de anvelopa a cladirii.
lucrari de reabilitare termica a sistemului de incalzire/a sistemului de furnizare a apei calde de consum.</t>
  </si>
  <si>
    <t>Eficientizarea energetica şi consolidarea cladirii sediului S.C. Parc Industrial, str. Piteşti nr.19</t>
  </si>
  <si>
    <t>Rabilitare termica a Colegiului Tehnic Alexe Marin</t>
  </si>
  <si>
    <t>- lucrari de reabilitare termica a sistemului de incalzire/a sistemului de furnizare a apei calde de consum.</t>
  </si>
  <si>
    <t>Lucrari de amenajare curs parau</t>
  </si>
  <si>
    <t>Implementarea unui sistem de management al iluminatului public care sa reduca consumul de electricitate</t>
  </si>
  <si>
    <t>Construirea unui traseu de promenada (dotat cu mobilier urban, sistem de iluminat , retea internet  wi-fi)  care  sa faca legatura intre Parcul Central si Portul Turistic ;
-crearea de spatii verzi ;
-locuri de joaca pentru copii ;
-pista de biciclete ;
-teren de sport</t>
  </si>
  <si>
    <t>Amenajare zona agrement cartier Preajba</t>
  </si>
  <si>
    <t>Creare structura de gestionare a sistemului de bike-sharing</t>
  </si>
  <si>
    <t>Proiect pentru realizarea unor piste de bicicleta de agrement pe strada Drumul lui Stroe (Carol I)</t>
  </si>
  <si>
    <t>Creare structura de gestionare a regulamentului de parcare</t>
  </si>
  <si>
    <t xml:space="preserve">Reabilitare Stadion Orasenesc Brezoi </t>
  </si>
  <si>
    <t>Exista doc. tehn.-ec. la faza PT</t>
  </si>
  <si>
    <t>Amenajarea peisagistica a gradinii publice din cadrul zonei protejate a ansamblului monumental "Calea Eroilor" din Targu Jiu</t>
  </si>
  <si>
    <t xml:space="preserve">Reabilitare Parc Mircea cel Batran </t>
  </si>
  <si>
    <t>Parcare subterana zona centrului civic</t>
  </si>
  <si>
    <t>Construirea a trei statii de incarcare electrice auto pentru parcarile publice</t>
  </si>
  <si>
    <t>Modernizarea strazilor pe care circula transportul public</t>
  </si>
  <si>
    <t>Modernizarea /extinderea  retele termice primare si secundare  din sistemele de alimentare cu energie termica, inclusiv a punctelor termice si implementarea de Sisteme  de Management</t>
  </si>
  <si>
    <t>Asigurarea  confortului  termic  in locuintele  din  orasul  Calimanesti. Vechimea  mare a sistemului de  incalzire cu energie  termica folosind apa geotermala, tronsoane realizate cu alte tevi in afara de tevi preizolate precum si a celor preizolate cu vechime de aprox.20 ani sau mai mare (lungime totala aprox.=7.250m). Asigurarea  unui sistem de managemet performant.</t>
  </si>
  <si>
    <t>configurarea/reconfigurarea infrastructurii rutiere pe strazile urbane;
realizarea de pasaje subterane/supraterane</t>
  </si>
  <si>
    <t>Realizat studiul defezabilitate,urmeaza a se realiza proiectul tehnic</t>
  </si>
  <si>
    <t>Modernizare DJ 703F - Ramnicu Valcea -Fedelesoiu - Runcu -Valea Babei - limita judet Arges</t>
  </si>
  <si>
    <t>Legaturi rutiere secundare nou construite catre reteaua rutiera</t>
  </si>
  <si>
    <t xml:space="preserve">Centura ocolitoare Rovinari
</t>
  </si>
  <si>
    <t xml:space="preserve">Necesitatea decongestionarii traficului
</t>
  </si>
  <si>
    <t>Modernizare strazi de interes focal</t>
  </si>
  <si>
    <t>Reabilitare drum judetean 671, ce traverseaza localitatile: (DN67D) 
Apa Neagra – Pades – Calugareni – Closani – Valea Mare, judetul Gorj</t>
  </si>
  <si>
    <t>Artera de legatura Ramnicu Valcea – autostrada Pitesti-Sibiu</t>
  </si>
  <si>
    <t xml:space="preserve"> Semnalizare rutiera;</t>
  </si>
  <si>
    <t>Proiect tehnic - necesita actualizare</t>
  </si>
  <si>
    <t>Reabilitare strazi urbane zona Vest din Municipiul Motru (Str. Stadionului, Str. Constantin Brancusi, Str. Constantin Radulescu Motru, Str. Poarta Sarutului, Str. Panduri, Aleea Cerveniei)</t>
  </si>
  <si>
    <t>Modernizare strazi urbane zona de Sud a Municipiului Motru (Aleea Teilor-prelungire, Str. Lacului, Str. Dafinului, Str. Motrului - prelungire)</t>
  </si>
  <si>
    <t>Amenajare infrastructura rutiera cartier Narciselor</t>
  </si>
  <si>
    <t>Modernizare strazi municipiul Targu Jiu</t>
  </si>
  <si>
    <t>Reabilitare strazi municipiul Targu Jiu</t>
  </si>
  <si>
    <t>Asfaltarea unor strazi urbane cu o lungime de 18 km</t>
  </si>
  <si>
    <t>Asigura infrastructura pentru 1200 persoane</t>
  </si>
  <si>
    <t>Reabilitare şi modernizare Şcoala Gimnaziala nr.1, Str. Ion Moroşanu, nr.2</t>
  </si>
  <si>
    <t>Se va diminua traficul din zona minimizandu-se numarul deplasarilor exramuros pentru asigurarea nevoilor de documentare şi/sau de hrana.</t>
  </si>
  <si>
    <t>Liceul C-tin Brancoveanu din Horezu are peste 2000 de elevi de la clasa o la clasa XIII de liceu, fiind al doilea cel mai mare din Oltenia. Prin realizarea acestui proiect sistemul de invatamnt se va moderniza, va creste nivelului de furnizare a serviciilor educationale oferite copiilor,  cadrele didactice si copii vor putea beneficia de instrumente moderne de predare si invatare, vor avea posibilitatea valorificarii superioare a pregatirii profesionale de care dispun si totodata vor avea noi cai de comunicare si  conlucrare atat la nivel elev-profesor cat si la nivel disciplinar si interdisciplinar. De asemenea, va creste nivelul de siguranta al copiilor</t>
  </si>
  <si>
    <t xml:space="preserve">Studiu geotehnic,
Studii topo, Expertiza tehnica, Audit energetic, Certificat de Urbanism, Avize conform CU, DALI
</t>
  </si>
  <si>
    <t>Extindere si dotare cladire destinata invatamantului primar si secundar in incinta Liceului Tehnologic Tismana</t>
  </si>
  <si>
    <t xml:space="preserve">Construirea a 4 Sali de clasa in cladire P+l;
Dotare cu mobilier si materiale didactice necesare;
</t>
  </si>
  <si>
    <t xml:space="preserve">Comasarea şcolilor cu un numar mic de elevi; Lipsa spatiilor de invatamant si dotarilor necesare;
Creşterea calitatii actului didactic desfasurat in clasele cu efective normale si eliminarea predarii simultane;
</t>
  </si>
  <si>
    <t>Construire si dotare cladire destinata invatamantului profesional /dual in sfera serviciilor turistice</t>
  </si>
  <si>
    <t xml:space="preserve">Realizarea lucrarilor de restaurare a sitului arheologic Cetatea Romula Malva, includerea cetateii i circuit turistic, amenajare drumuri acces </t>
  </si>
  <si>
    <t>Inlocuire retele edilitare, reabilitare carosabil si trotuare, amenajare peisagistica</t>
  </si>
  <si>
    <t>Reabilitare si modernizare Teatrul de Vara</t>
  </si>
  <si>
    <t>Restaurarea, reabilitarea şi amenajarea din punct de vedere muzeal a cladirii monument istoric
- Casa , strada Fratii Golesti , nr.67 din orasul Corabia</t>
  </si>
  <si>
    <t>lucrari de restaurare şi consolidare a monumentului istoric</t>
  </si>
  <si>
    <t>lucrari de restaurare a monumentului istoric</t>
  </si>
  <si>
    <t>Traseu pietonal Parcul Esplanada-Centrul Istoric (Primarie) - Complex Sportiv 1 Mai - Clubul Nautic</t>
  </si>
  <si>
    <t>Studiu de fezabilitate - necesita actualizare</t>
  </si>
  <si>
    <t>Valorificarea durabila a patrimoniului cultural.</t>
  </si>
  <si>
    <t>Punerea in valoare turistica a CASTRULUI ROMAN DE LA RaCARI</t>
  </si>
  <si>
    <t>Urmeaza a se realiza DALI.</t>
  </si>
  <si>
    <t>Lucrari conservare, restaurare, reabilitare</t>
  </si>
  <si>
    <t xml:space="preserve">Amenajarea hidrologica si de agrement a Raului Lotrul si a afluentilor sai </t>
  </si>
  <si>
    <t>Reabilitare Baza sportiva 1 Mai</t>
  </si>
  <si>
    <t xml:space="preserve">Parc de agrement Baile Govora
</t>
  </si>
  <si>
    <t>Reabilitarea infrastructurii de agrement din cadrul cartierului Progresul, din municipiul Slatina (Baza sportiva Dobrescu)</t>
  </si>
  <si>
    <t>Amenajare baza sportiva cartier Narciselor</t>
  </si>
  <si>
    <t>Iluminat stradal pe zona Bulevardul A I Cuza (dupa supralargirea bulevardului se doreste mutarea stalpilor pe centru</t>
  </si>
  <si>
    <t xml:space="preserve">Construire parcare subterana zona Primariei municipiului Slatina   </t>
  </si>
  <si>
    <t>Modernizarea strazilor din cartierele Clocociov şi Progresul IV</t>
  </si>
  <si>
    <t>Modernizarea strazilor din cartierele  Satu Nou, Saraceşti Cireasov şi Primavera</t>
  </si>
  <si>
    <t>Modernizarea strazilor din cartierele  Steaua şi Primaverii</t>
  </si>
  <si>
    <t>Modernizarea strazilor din Centrul Istoric</t>
  </si>
  <si>
    <t>Reabilitarea şi  modernizarea corpului B al Primariei Municipiului Slatina</t>
  </si>
  <si>
    <t xml:space="preserve">Extindere cladire pentru amenajare bucatarie si spatiu servirea mesei la  Complexul de  Servicii pentru Persoane Adulte  Corabia </t>
  </si>
  <si>
    <t>Investitii in ferme fotovoltaice/eoliene pentru promovarea utilizarii energiei din surse regenerabile la nivelul operatorilor industriali (posibil cu componenta de producere hidrogen)</t>
  </si>
  <si>
    <t>Pubele subterane inteligente (monitorizare grad de umplere, colectare cu card, managementul colectarii)</t>
  </si>
  <si>
    <t>Sali de clasa dotate cu mobilier</t>
  </si>
  <si>
    <t>Reabilitare spatii verzi in Parcul Garzile Patriotice</t>
  </si>
  <si>
    <t>Lucrari privind cresterea eficientei energetice</t>
  </si>
  <si>
    <t>Imbunatatirea spatiilor verzi din Municipiul Dragasani</t>
  </si>
  <si>
    <t xml:space="preserve">Reabilitarea si Modernizarea strazilor, montarea de indicatoare, marcaje etc.
</t>
  </si>
  <si>
    <t>Modernizare cladiri, dotare si utilare cu echipamente in vederea autorizarii functionarii</t>
  </si>
  <si>
    <t>masina universala marcaj rutier cu vopsea bicomponenta, platforma si masina de asistenta rutiera, accesorii etc.)</t>
  </si>
  <si>
    <t xml:space="preserve">Cresterea eficientei
energetice a cladirilor publice
</t>
  </si>
  <si>
    <t>Proiect identificat In Strategie fara documente suport;</t>
  </si>
  <si>
    <t>Reabilitarea, moderinzarea si dotarea unei cladiri existente In vederea transformarii in incubator de afaceri.</t>
  </si>
  <si>
    <t>Centru Integrat de Cercetare Avansata In Genomica – Oltenia (CI-CAG-O)</t>
  </si>
  <si>
    <t>Centru de tehnici avansate de imagisticǎ histologicǎ şi histopatologicǎ In scop diagnostic şi de cercetare</t>
  </si>
  <si>
    <t>Implementarea sistemului WI-FI In locurile publice</t>
  </si>
  <si>
    <t>Asistenta medicala si telemedicina In Municipiul Calafat</t>
  </si>
  <si>
    <t xml:space="preserve">Exista In lucru studii
</t>
  </si>
  <si>
    <t>Realizarea unei zone pentru organizare evenimente si festivitati In Municipiul Drobeta Turnu Severin</t>
  </si>
  <si>
    <t>Proiect integrat de gestiune a parcarilor In Municipiul Slatina</t>
  </si>
  <si>
    <t>Digitalizarea proceselor derulate In cadrul primarei Municipiului Slatina</t>
  </si>
  <si>
    <t>Ambele cladiri au o  vechime foarte  mare, respectiv Inceputul  secolului XX. Se  impune reabilitarea  termica a acestor cladiri  pentru asigurarea  confortului  elevilor  si  cadrelor  didactice, reducerea  consumului  de  energie .</t>
  </si>
  <si>
    <t>Realizat DALI In 2019</t>
  </si>
  <si>
    <t>Realizare sistem de iluminat public  In zona Aeroport – Veteranii de Razboi</t>
  </si>
  <si>
    <t>Imbunatatirea izolatiei termice si hidroizolarea anvelopei cladirii si sarpantelor, reabilitarea si modernizarea instalatiei de distributie a agentului termic, modernizarea sistemului de iluminat, sisteme inteligente pentru managementul si gestionarea consumului electric, masuri de consolidare.</t>
  </si>
  <si>
    <t xml:space="preserve">Cresterea performantei energetice a blocurilor de locuinte zona Parc In orasul Bals[1] </t>
  </si>
  <si>
    <t>Cresterea performantei energetice a blocurilor de locuinte zona PlatouI I In orasul Bals</t>
  </si>
  <si>
    <t>Cresterea performantei energetice a blocurilor de locuinte zona Pub In orasul Bals1</t>
  </si>
  <si>
    <t>Cresterea performantei energetice a blocurilor de locuinte zona liceu Petre Pandrea In orasul Bals1</t>
  </si>
  <si>
    <t>Cresterea performantei energetice a blocurilor de locuinte zona Familiar I In orasul Bals</t>
  </si>
  <si>
    <t>Cresterea performantei energetice a blocurilor de locuinte zona Familiar II In orasul Bals</t>
  </si>
  <si>
    <t>Cresterea performantei energetice a blocurilor de locuinte zona Familiar III In orasul Bals1</t>
  </si>
  <si>
    <t>Cresterea performantei energetice a blocurilor de locuinte zona Familiar IV In orasul Bals</t>
  </si>
  <si>
    <t>Cresterea performantei energetice a blocurilor de locuinte zona Spital In orasul Bals</t>
  </si>
  <si>
    <t>Cresterea performantei energetice a blocurilor de locuinte zona liceu Tehnologic nr. 1 In orasul Bals</t>
  </si>
  <si>
    <t>Modernizare In vederea cresterii eficientei energetice a sediului Garzii nr.3 de Interventie Brezoi din cadrul Inspectoratului pentru Situatii de Urgenta "General Magheru" al Judetului Valcea"</t>
  </si>
  <si>
    <t>Proiect identificat In Strategie fara documente suport.</t>
  </si>
  <si>
    <t>Cresterea eficientei energetice In cladirea primariei orasului Calimanesti, judetul Valcea</t>
  </si>
  <si>
    <t>Realizare infrastructura de mobilitate In zona Aeroport – Veteranii de Razboi</t>
  </si>
  <si>
    <t xml:space="preserve">I . Lucrari de infrastura rutiera, asfaltare strazi In zona Aeroport – zona Veteranii de Razboi:  </t>
  </si>
  <si>
    <t>8.1.7 Proiect pentru amplasarea parcari pentru biciclete In jurul principalelor obiective de interes public</t>
  </si>
  <si>
    <t>Reconversia si reutilizarea terenului degradat si neutilizat din zona Balta Garii In zone de agrement si recreere</t>
  </si>
  <si>
    <t>Imbunatatirea protectiei naturii si a biodiversitatii a infrastructurii verzi In special In mediul urban si reducerea poluarii. Investitie destinata reconversiei functionale a terenurilor virane degradate,  neutilzate si abandonate, Imbunatatirea infrastructurii ecologice an vederea combaterii schimbarilor climatice.</t>
  </si>
  <si>
    <t>Realizarea unei piste pentru bicilclisti pe terasamentul abandonat al fostei Cai Ferate Inguste cuprins intre Parcul existent si Manastirea Tismana</t>
  </si>
  <si>
    <t xml:space="preserve">Studiu de fezabilitate finalizat 
Proiect tehnic In derulare
</t>
  </si>
  <si>
    <t>Extinderea pistelor de biciclete care sa faca legatura Intre oraş si cartierele limitrofe ;
Crearea de trasee pentru pietoni care sa faca legatura Intre oraş si cartierele
limitrofe</t>
  </si>
  <si>
    <t>Construirea unui nod intermodal in zona str Draganesti, nr 25 ( Park&amp;Ride, parcari, benzi dedicate In sensul giratoriu de la Pirelli, pod peste calea ferata)</t>
  </si>
  <si>
    <t>Se realizeaza un pasaj subteran C. F. pentru fluidizarea traficului rutier In zona de sud</t>
  </si>
  <si>
    <t>Proiectul are in vedere  Infiintarea de trasee,  modernizarea statiilor de cãlãtori si achizitia de mijloace de transport electrice, achizitia de microbuze pentru transportul elevilor, construirea, reabilitarea si modernizarea infrastructurii rutiere, statii de alimentare a mijloacelor de transport electrice, construire, reabilitare si modernizare trasee pietonale si pentru biciclete, parcari, parcare supraetajata, digitalizarea sistemului de transport (e-tiket, sisteme de asistenta audio-video)</t>
  </si>
  <si>
    <t>Realicarea unei parcari moderne In zona Bascov</t>
  </si>
  <si>
    <t>Construire parcari supraetajate In orasul Bals – zona IGO, bloc N, blocuri P13-14, bloc 27, blocuri L2-L3</t>
  </si>
  <si>
    <t>Dezvoltarea infrastructurii pietonale In Municipiul Slatina</t>
  </si>
  <si>
    <t>Modernizarea sistemului centralizat de Incalzire din Municipiul Motru</t>
  </si>
  <si>
    <t>Dezvoltarea sistemului  termoficare urbana prin cresterea eficientei energetice  a gradului  de utilizare a energiilor regenerabile si reducerea  emisiilor  In atmosfera. Realizarea unei centrale electrice In cogenerare  de Inalta eficienta, pe gaze naturale    In   incinta CET Govora</t>
  </si>
  <si>
    <t>Artera de legatura Intre bdul N Balcescu cu sens unic paralel cu CF Piatra Olt-Podul Olt şi bdul Tudor Vladimirescu</t>
  </si>
  <si>
    <t>Reabilitarea strazilor aferente coridorului deservit de transportul public In comun prin troleibuz</t>
  </si>
  <si>
    <t>Realizare de pasaje subterane In orasul Bals</t>
  </si>
  <si>
    <t>Realizare pasaje In vederea fluidizari traficului.</t>
  </si>
  <si>
    <t>Dezvoltarea infrastructurii de agrement In zona Ciungetu - Petrimanu</t>
  </si>
  <si>
    <t>Modernizarea si punerea In valoare a Muzeului Judetean „Aurelian Sacerdoteanu” Valcea</t>
  </si>
  <si>
    <t>Construire bazin de Inot acoperit</t>
  </si>
  <si>
    <t>Inlocuire tamplarie,Inlocuire pardoseli, refaceri finisaje, dotari noi</t>
  </si>
  <si>
    <t>- cantina restaurant care sa furnizeze mese calde pentru Intreg personalul din campus.</t>
  </si>
  <si>
    <t>ReabIlitarea/modernizarea /echiparea infrastructurii educationale</t>
  </si>
  <si>
    <t>Cresterea atractivitatii statiunii Calimanesti-Caciulata prin investitii In infrastructura urbana</t>
  </si>
  <si>
    <t>Amenajare muzeala In domeniul istoriei şi etnografiei ;
Restaurarea şi reabilitarea exterioara şi interioara a cladirii</t>
  </si>
  <si>
    <t>Punerea In valoarea a monumentului;
Promovarea zonei din punct de vedere turistic</t>
  </si>
  <si>
    <t>Punerea In valoarea a monumentului ;
Promovarea zonei din punct de vedere turistic</t>
  </si>
  <si>
    <t>Punerea In valoarea a monumentului istoric;
Promovarea zonei din punct de vedere turistic</t>
  </si>
  <si>
    <t>Restaurarea si punerea In valoare a sitului arheologic Stolniceni „Buridava”.</t>
  </si>
  <si>
    <t>Restaurarea, dotarea şi punerea In valoare a Ansamblului Culei Duca</t>
  </si>
  <si>
    <t>Punerea In valoare a patrimoniului cultural prin restaurarea si dotarea Ansamblului Culei Duca.</t>
  </si>
  <si>
    <t>Dezvoltarea infrastructurii de agrement In judetul Valcea -Adventure Park</t>
  </si>
  <si>
    <t>Imbunatatirea infrastructurii de turism In orasul Baile Olanesti</t>
  </si>
  <si>
    <t>Amenajare debarcader şi zona picnic In municipiul Ramnicu Valcea- Lacul Hidroelectrica</t>
  </si>
  <si>
    <t>Infiintare centru de zi si unitate de Ingrijire la domiciliu pentru persoane varstnice, Ramnicu Valcea, Judet Valcea</t>
  </si>
  <si>
    <t>Ecologizarea şi reintroducerea In circuitul urban a terenului degradat de pe strada Abatorului (Lacul lui Bruno şi malurile acestuia)</t>
  </si>
  <si>
    <t xml:space="preserve">Amenajare parcari supraterane automatizate cartiere Ostroveni/Nord si Centru In municipiul Ramnicu Valcea </t>
  </si>
  <si>
    <t>Mutarea cablurilor de pe stalpi In subteran (Netcity)</t>
  </si>
  <si>
    <t>Construire drum de legatura  care sa capteze traficul greu Intre zonele industriale  (Parcul industrial si str Poienii)</t>
  </si>
  <si>
    <t>Continuarea modernizarii infrastructurii rutiere In cartierul Tudor Vladimirescu</t>
  </si>
  <si>
    <t>Construire bazin Inot zona Narciselor</t>
  </si>
  <si>
    <t>Regenerare urbana In zona Schela</t>
  </si>
  <si>
    <t xml:space="preserve">Sistematizarea zonei pietonale si
spatii verzi In orasul Bals
</t>
  </si>
  <si>
    <t>Modernizare str. Fratii Buzesti, str. 1 Decembrie, str. Petre Pandrea, str. Nufarului In orasul Bals, judetul Olt</t>
  </si>
  <si>
    <t xml:space="preserve"> Imbunatatirea izolatiei termice a anvelopei cladirii (pereti exteriori, planseu);
-Imbunatatirea izolatiei termice a sarpantelor si nivelatorilor;
-masuri conexe de consolidare a cladirii.
- Instalaþii termice, sanitare si electrice reabilitate si modernizate
- Sistem de producere a energiei termice, din surse regenerabile
- Scaderea consumului anual specific de energie primara (utilizand surse neregenerabile)
</t>
  </si>
  <si>
    <t xml:space="preserve">dezafectarea vegetatiei existente, haotice si degradate
• sistematizare teren, lucrari de decopertare, nivelare si adaugare a unui strat de pamant fertil
• executie alei pietonale si platforme
• achiziþionarea si montarea elementelor constructive de tipul alei, foisoare, pergole, grupuri sanitare, etc.
• crearea de facilitaþi pentru recreere pe terenurile amenajate (ex. zone speciale
amenajate pentru sport, locuri de joaca pentru copii, etc.)
• amenajare spaþii verzi (defrisarea vegetaþiei existente; modelarea terenului; plantarea/gazonarea suprafeþelor, inclusiv plantare arbori)
• dotare mobilier urban
(banci, cosuri de gunoi, toalete automate, suport parcare biciclete, etc) • realizarea unor gradene in aer liber
• instalare Wi-Fi In spaþiile publice
• instalare sisteme de supraveghere video a spaþiilor amenajate prin proiect
• realizarea instalatiei de iluminat public
• racordarea la utilitaþi publice a terenului obiect al investiþiei
</t>
  </si>
  <si>
    <t>Restaurarea, consolidarea si punerea in valoare a Bisericii"Intrarea In Biserica”, "Sf. Ioan Botezatorul" din satul Gorunesti, orasul Balcesti</t>
  </si>
  <si>
    <t xml:space="preserve">Studiu de oportunitate —In
elaborare
Studiu de trafic —In elaborare
Studiu / instrument calcul emisii GES — In elaborare
</t>
  </si>
  <si>
    <t>Reabilitarea retelei de transport al energiei termice In municipiul Ramnicu Valcea (25 km de traseu)</t>
  </si>
  <si>
    <t>Ecologizarea sitului industrial contaminat CET Govora dupa oprirea instalatiilor energetice pe baza de carbune care nu sunt conforme cu cerintele de mediu (cazanele nr. 3, 4, 5, 6)</t>
  </si>
  <si>
    <t>Promovarea producatorilor locali din judetul Valcea</t>
  </si>
  <si>
    <t>Amenajarea spatiilor pentru dezvoltarea de activitati tehnologice / industriale</t>
  </si>
  <si>
    <t>Promovarea antreprenoriatului prin Infiintarea, dezvoltarea si operationalizarea incubatoarelor si acceleratoarelor de afaceri de afaceri.</t>
  </si>
  <si>
    <t>Infiintarea unui portal dedicat cetatenilor</t>
  </si>
  <si>
    <t>Aplicatie cereri cetateni Certificate urbanism, autorizatii construire/demolare, reclamatii</t>
  </si>
  <si>
    <t>Realizarea procedurilor de achizitie; (  Achizitia de echipamente specifice, Achizitie softuri,Managemet de proiect, Informare si publicitate,   Audit);  etc. Derularea contractelor incheiate in urma procedurilor de achizitie.Monitorizare si raportare in cadrul proiectului</t>
  </si>
  <si>
    <t>Realizare parc de agrement In padurea Strehareti cu elemente de SMART Parc</t>
  </si>
  <si>
    <t xml:space="preserve">Extinderea capacitatii tehnologice si inovative a ALRO SA prin achizitii eco-eficiente in procesul de laminare a tablelor din aluminiu si aliaje din aluminiu </t>
  </si>
  <si>
    <t xml:space="preserve">  Achizitiile necesare in procesul de laminare vor asigura optimizarea capacitatii productive si tehnologico-inovative a ALRO SA si vor permite companiei Inscrierea in trendul cererii manifestate pe cele mai avansate domenii de aplicabilitate de Inalta tehnicitate, specifice aplicatiilor din domeniul aero.</t>
  </si>
  <si>
    <t>Construirea unui incubator de afaceri care sa ofere startup-urilor acces la un spatiu de lucru, infrastructura IT, consultanta financiara/juridica/marketing</t>
  </si>
  <si>
    <t>- Construire/ renovare cladire cu sali de expozitii, spatii pentru organizare evenimente, birouri, spatiu destinat activitatilor educationale, echipamente interactive, laboratoare smart etc.</t>
  </si>
  <si>
    <t>Registrul spatiilor verzi la nivelul municipiului Caracal</t>
  </si>
  <si>
    <t>Eficientizarea serviciului de iluminat public prin actiuni de tip smart city.</t>
  </si>
  <si>
    <t>Dezvoltare sistem GIS la nivelul Administratiei Publice Locale din Municipiul Motru</t>
  </si>
  <si>
    <t>Eficientizarea administratiei publice locale prin digitizarea fluxurilor de lucru.</t>
  </si>
  <si>
    <t xml:space="preserve">Monitorizarea calitatii aerului </t>
  </si>
  <si>
    <t>3 statii de monitorizare a calitatii aerului</t>
  </si>
  <si>
    <t>10 statii hot-spot</t>
  </si>
  <si>
    <t>Cataloage electronice pentru unitatiile de Invatamant din Municipiul Targu Jiu</t>
  </si>
  <si>
    <t>Digitalizarea serviciilor publice la nivel local;
Achizitia de echipamente specifice (senzori, camera de supraveghere, servere, statii de lucru, echipamente retea date etc.).
Achizitie softuri (sistem operare, softuri gestionare baze de date, softuri specific GIS etc.).</t>
  </si>
  <si>
    <t>Extindere sistem de iluminat public in Statiunea Varful lui Roman, orasul Horezu, judetul Valcea</t>
  </si>
  <si>
    <t>GIS – Sistem informational geografic pentru UATO DRAGANESTI-OLT</t>
  </si>
  <si>
    <t>Economisirea timpului  si usurarea muncii functionarului public prin  gasirea rapida a informatiei cautata online, simplificarea procedurilor administrative si reducerea birocratiei.</t>
  </si>
  <si>
    <t>Camerele de supraveghere video pot fi folosite pentru supravegherea si identificarea potentialilor infractori sau a celor care pot vandaliza bunurile cetatenilor, vor fi  amplasate numai in locurile publice respectandu-se legislatia in vigoare cu privire la prelucrarea datelor cu caracter personal. Echipamentele utilizate in cadrul unui astfel de sistem sunt echipamente profesionale, protejate antivandalism, cu posibilitate de inregistrare atat pe timp de zi cat si pe timp de noapte, cu  difuzoare exterioare instalate pe stalpi de metal, prevazuti cu protectie la escaladare. Toate componentele sunt conectate la un dispecerat central aflat In cladirea Primariei Draganesti-Olt.</t>
  </si>
  <si>
    <t>Transmiterea documentelor, on line de catre cetateni, arhivare digitala, platforma servicii publice digitale, semnatura digitala. Securitate cibernetica, interoperabilitate a serviciilor publice, platforme plata on line a taxelor locale si eliberare documente</t>
  </si>
  <si>
    <t>Eficientizarea serviciului In cadrul administratiei publice locale prin fructificarea avantajelor digitalizarii In beneficiul cetatenilor, al companiilor si al autoritatilor publice.</t>
  </si>
  <si>
    <t>Suprafata parcari 3590 mp (199 locuri de parcare)</t>
  </si>
  <si>
    <t>Internet gratuit In spatii publice</t>
  </si>
  <si>
    <t>12.2.1 Harta calitatii mediului In sistem informatic integrat</t>
  </si>
  <si>
    <t>Introducerea unui sistem de management al statiilor electrice de Incarcare</t>
  </si>
  <si>
    <t>Infiintare camin pentru varstnici (azil)</t>
  </si>
  <si>
    <t>Reabilitarea termica a cladirilor rezidentiale</t>
  </si>
  <si>
    <t>Realizare unitate de Invatamant: cresa, gradinita In zona Aeroport – Veteranii de Razboi</t>
  </si>
  <si>
    <t xml:space="preserve">Realizare sistem de iluminat public  In zona Aeroport – Veteranii de Razboi, strazile: Strada General de brigada Adrian Soci, Aleea Haiducului, strada Ecaterina Teodoroiu, Aleea Lt. Boara L.Dorel, Aleea Gloriei, Aleea  Sperantei, Aleea Luptatorilor, Aleea Vitejilor, Aleea Navigatorilor,  Aleea Stegarului, Aleea  Biruintei, strada Plaiului        </t>
  </si>
  <si>
    <t>Investitii in cladirile rezidentiale in vederea imbunatatirii eficientei energetice.Suprafata fatada termoizolata = 1.701,15  mp
Suprafata fatada termopanata = 434,05 mp
Suprafata termohidroizolata = 1.660,69 mp</t>
  </si>
  <si>
    <t xml:space="preserve">Investitii in cladirile rezidentiale in vederea imbunatatirii eficientei energetice. Suprafata fatada termoizolata = 592,11 mp
Suprafata fatada termopanata = 24,00 mp
Suprafata termohidroizolata = 531,00 mp
Inlocuit corpuri de Incalzit = 15 buc
Inlocuit becuri economice cu LED = 14 buc
Inlocuit corpuri ilumninat cu LED = 24 buc                                                                                                                                                                                                                                                         Montaj instalatie fotovoltaica = 5 kW
Montaj pompa caldura = 56 kW
Montaj panouri solare preparare apa calda menajera = 4 colectoare cu boiler 1000 litri </t>
  </si>
  <si>
    <t>Costurile cu  energia electrica  sunt ridicate. Centrala fotovoltaica, racordata la SEN,  asigura necesarul de energie pentru cladirile publice (Primarie, unitati de Invatamant, unitati sanitare, culturale, sociale,  iluminat public ) </t>
  </si>
  <si>
    <t>Reabilitare termica pentru Imbunatatirea eficientei energetice la cladirile publice care apartin Consiliului Judetean Olt – Centrul Militar Judetean Olt</t>
  </si>
  <si>
    <t xml:space="preserve">Suprafata fatada termoizolata = 1402,95 mp
	Suprafata fatada termopanata = 297,70 mp
	Suprafata termohidroizolata = 1017,62 </t>
  </si>
  <si>
    <t>Lucrari de interventie necesare implementarii proiectului Sprijinirea investitiilor In eficienta energetica a blocurilor de locuinte din Municipiul Slatina, pentru familii cu un venit mediu sub 350 Euro/ luna</t>
  </si>
  <si>
    <t>14.2.2. Reabilitare termica la blocurile de locuinte etapa aVa</t>
  </si>
  <si>
    <t>Montarea a cel putin 50 de sisteme de iluminat inteligent al trecerilor de pieton.</t>
  </si>
  <si>
    <t>Detectarea locurilor de parcare disponibile, folosind o aplicatie mobila.</t>
  </si>
  <si>
    <t>Implementarea unei aplicatii mobile, care Iti permite sa detectezi locurile de parcare libere dintr-o anumita zona folosind senzori in asfalt - approx. 70 locuri - cele din zona centrala care sunt deja cu plata </t>
  </si>
  <si>
    <t>Transformare urbana subzona de agrement Piata Victoriei, municipiul Caracal</t>
  </si>
  <si>
    <t xml:space="preserve">DALI receptionat cu
vechime mai mare de 24 luni ce urmeaza a fi actualizat conform cerintelor HG 907/2016
</t>
  </si>
  <si>
    <t>8.1.3 Proiect pentru realizarea unor benzi pentru biciclete pe strazile Primaverii şi Libertatii</t>
  </si>
  <si>
    <t>Reabilitarea, modernizarea si echiparea infrastructurii educationale la „Colegiul Tehnic Lorin Salagean” inclusiv internatul si cantina</t>
  </si>
  <si>
    <t>Imbunatatirea eficientei energetice a cladirii gradinitei. Scaderea costurilor de Intretinere a obiectivului</t>
  </si>
  <si>
    <t>Modernizare extindere si dotare spatii verzi Parc Gara</t>
  </si>
  <si>
    <t>Reamenajare parc (mobilier urban, fantana arteziana, locuri de joaca pentru copii, pista de biciclete, alei pietonale, park role / skating, doua punti pietonale si pentru biciclete.</t>
  </si>
  <si>
    <t>Modernizare extindere si dotare spatii verzi Parc Gengea-Titulescu</t>
  </si>
  <si>
    <t>Modernizare extindere si dotare spatii verzi Parc Central</t>
  </si>
  <si>
    <t>Crearea de facilitati de recreere, locuri de joaca, zone pentru sport, agrement, wi-fi In spatii publice</t>
  </si>
  <si>
    <t>Construire parc tematic ”Padurea Strehareti”</t>
  </si>
  <si>
    <t>Executie parc skateboard In municipiul Slatina</t>
  </si>
  <si>
    <t>Sustinerea mobilitatii urbane sustenabile.</t>
  </si>
  <si>
    <t>Parcare multietajata str. Plevnei-Piata centrala</t>
  </si>
  <si>
    <t>Amenajare cladire multietajata pentru parcare automobile cu toate instalatiile specifice.</t>
  </si>
  <si>
    <t>Pasaj si parcare subterana str. Al. Vlahuta</t>
  </si>
  <si>
    <t>Definitivarea unei retele de piste pentru biciclete la nivelul municipiului</t>
  </si>
  <si>
    <t>Proiect pentru realizarea unor autogari/ statii de transport In comun (incl. parcare)</t>
  </si>
  <si>
    <t>Sistem de telegestiune iluminat public,  sistem de management trafic, sistem de senzori pentru calitatea aerului, informare dinamica In statiile de transport public, e-ticketing, monitorizare video, senzori parcari publice, semaforizare inteligenta, montare panouri de avertizare, extindere si modernizare sistem de supraveghere, sistem wi-fi integrat local.</t>
  </si>
  <si>
    <t>Modernizare retea microbuze scolare</t>
  </si>
  <si>
    <t>Moderinazarea retelei de microbuze scolare.</t>
  </si>
  <si>
    <t>Promovarea mobilitatii urbane multimodale sustenabile, Imbunatatirea serviciului de transport public prin achizitionarea mijloacelor de transport ecologice, crearea infrastructurii transportului electric alternativ, modernizarea zonelor si traseelor pietonale.</t>
  </si>
  <si>
    <t xml:space="preserve">Amenajare trotuare, piste de biciclete, intersectii, statii de transport public, Ingropare cabluri, carosabil  Str. Tudor Vladimirescu - Str. Trandafirilor - Str. Nicolae Titulescu - Str. Teis, achizitie 3 autobuze electrice, statie de Incarcare electrica </t>
  </si>
  <si>
    <t xml:space="preserve">Amenajare trotuare, piste de biciclete, intersectii, statii de transport public, Ingropare cabluri, carosabil Str. Mihai Viteazu - Str. Ciresului - Str. Popa sapca, achizitie 2 autobuze electrice, statie de Incarcare electrica </t>
  </si>
  <si>
    <t>Promovarea mobilitatii urbane multimodale sustenabile.</t>
  </si>
  <si>
    <t>Achizitia de microbuze pentru transportul elevilor - 2 bucati a cate 28, respectiv 36 locuri</t>
  </si>
  <si>
    <t xml:space="preserve">Procedura de achizitie publica servicii intocmire proiect tehnic </t>
  </si>
  <si>
    <t>Dezvoltarea mobilitatii urbane din UAT Turceni prin modernizarea sistemului de transport public local</t>
  </si>
  <si>
    <t>Racordarea la utilitati publice – gaze pentru strazile situate In zona de Nord-Est a cartierului Veteranii de Razboi</t>
  </si>
  <si>
    <t>Racordarea la utilitati publice –gaz pentru strazile situate In zona de Nord-Est a cartierului Veteranii de Razboi (tarlaua 102/14, parcela 5, si zona Schela Noua – Aleea Haiducului”, teren proprietate privata)</t>
  </si>
  <si>
    <t>Realizarea a trei pasaje subterane pietonale in cele trei intersectii ale strazii Unirii</t>
  </si>
  <si>
    <t>Imbunatatirea efeicientei energetice In domeniul Incalzirii centralizate</t>
  </si>
  <si>
    <t>Digitalizarea tuturor proceselor interne; 
Sistem integrat criptat de comunicatii;
Platforma unica de management integrat.
Modernizare administratie locala  prin digitalizare</t>
  </si>
  <si>
    <t>Utilizatori de drumuri nou construite, dezvoltarea mobilitatii nationale, regionale si locale durabile reziliente In fata schimbarilor climatice.</t>
  </si>
  <si>
    <t xml:space="preserve"> Amenajare podete; Realizare accese la proprietati;</t>
  </si>
  <si>
    <t>Executie trotuare;</t>
  </si>
  <si>
    <t xml:space="preserve"> Statii de autobuz;</t>
  </si>
  <si>
    <t xml:space="preserve"> Parapeti;</t>
  </si>
  <si>
    <t>Modernizare B-dul Garii, Str. Primaverii, Str. Mesteacanului, Str. Motrului (limita Str. Cuznetov) Mun. Motru</t>
  </si>
  <si>
    <t>Modernizare strazi urbane Cartier Sud-Vest din Municipiul Motru (Str. Salciei, Str. Kuznetov, Str. Parcului - prelungire, Str. Caminelor)</t>
  </si>
  <si>
    <t xml:space="preserve">Modernizare infrastructura rutiera - carosabil, trotuare, canalizare pluviala, iluminat public, spatii verzi </t>
  </si>
  <si>
    <t>Realizarea  de pasaje subterane  pentru  traversarea drumului national DN 7 - Calea lui Traian si DN 7 CC – str. N. Basarab</t>
  </si>
  <si>
    <t>Imbunatatire infrastructura drumuri locale.</t>
  </si>
  <si>
    <t>Timp castigat datorita Imbunatatirii infrastructurii rutiere.</t>
  </si>
  <si>
    <t>Dezvoltarea turismului ecumenic In judetul Valcea</t>
  </si>
  <si>
    <t>Centru de agrement - comuna Galicea, judetul Valcea</t>
  </si>
  <si>
    <t>Imbunatatirea infrastructurii de agrement.</t>
  </si>
  <si>
    <t>Imbunatatirea infrastructurii educationale.</t>
  </si>
  <si>
    <t>Executie</t>
  </si>
  <si>
    <t>-Modernizarea si extinderea retelelor termice primare şi secundare din sistemele de alimentare cu energie termica, inclusiv a punctelor termice</t>
  </si>
  <si>
    <t>Reabilitare, modernizare şi dotare Gradinita cu program prelungit Traian</t>
  </si>
  <si>
    <t>Lucrari de reabilitare;
Lucrari de modernizare;
Dotarea infrastructurii cu echipamente performante
Echiparea infrastructurii educationale, respectiv
modernizarea si dotarea acesteia prin achizitionarea
de echipamente si materiale pentru salile de clase, cabinete,
bucataria gradinitei, etc.</t>
  </si>
  <si>
    <t>Reabilitare, modernizare şi dotare Gradinita cu program prelungit Ostroveni 3</t>
  </si>
  <si>
    <t>Lucrari de reabilitare;
Lucrari de modernizare;
Activitati de extindere;
Dotarea infrastructurii cu echipamente performante Echiparea infrastructurii educationale, respectiv modernizarea si dotarea acesteia prin achizitionarea de echipamente si materiale pentru salile de clase, cabinete, bucataria gradinitei, etc.</t>
  </si>
  <si>
    <t>Reabilitare, modernizare şi dotare Gradinita cu program prelungit Nord 1</t>
  </si>
  <si>
    <t>Lucrari de reabilitare;
Lucrari de modernizare;
Activitati de extindere;
Dotarea infrastructurii cu echipamente performante Echiparea infrastructurii educationale, respectiv modernizarea si dotarea acesteia prin achizitionarea
de echipamente si materiale pentru salile de clase, cabinete, bucataria gradinitei, etc</t>
  </si>
  <si>
    <t>Reabilitare si modernizare - corp B al Gradinitei nr 5 (Str. Banului)</t>
  </si>
  <si>
    <t>Construire gradinita cu program prelungit In Slatina, strada Tunari, nr. 1</t>
  </si>
  <si>
    <t xml:space="preserve">Obiectivelegenerale al investitieisunt:
- Imbunatatireacalitatiiinfrastructurii de educatie din CentrulUniversitarDrobetaTurnuSeverinInvederearealizariiunuiproceseducational la standardeeuropene
- AsigurareaconditiilornecesareInvatamantului public din municipiulDrobetaTurnuSeverinşicreştereaparticiparii la educatie a tinerilor.
- Achizitie active corporalesinecorporalepentrueducatie, invatamantsi CD. Aceastaetapaconstituienucleulproiectului, fiindesentialapentrufunctionareapromovareaeduca’ieiecologice in randulstudentilorsi al membrilorcolectivitatii.
</t>
  </si>
  <si>
    <t>Infrastructura educationala destinata domeniului Ingineria produselor alimentare</t>
  </si>
  <si>
    <t xml:space="preserve">1. Reabilitarea/ modernizarea/ extinderea infrastructurii educationale destinate domeniului Ingineria produselor alimentare.
2. Echiparea infrastructurii educationala destinata domeniului Ingineria produselor alimentare.
</t>
  </si>
  <si>
    <t>Reabilitarea sistemului de distributie a energiei termice</t>
  </si>
  <si>
    <t xml:space="preserve">Dotare Baza Operationala pentru Situatii  de Urgenta Olt </t>
  </si>
  <si>
    <t>Traseu de agrement Strehareti (str. Drumul lui Stroe/ Carol I)</t>
  </si>
  <si>
    <t>Documentatie de Avizare a Lucrarilor de Interventie / Studiu geotehnic / Studiu istoric / Documente de proprietate / Expertiza tehnica / Certificat de urbanism</t>
  </si>
  <si>
    <t>Amenajarea spatiilor destinate functiunii de muzeu (acces subsol galerie tip “plan inclinat - REFUGIU”; acces subsol galerie tip “plan inclinat - COLECTOR”; sala de expozitie – amenajata ca “abataj frontal”, sala de expozitie, amenajata pentru mineritul de subteran, sala de expozitie amenajata pentru mineritul de suprafata; sala de comunicare multimedia)</t>
  </si>
  <si>
    <t>Extindere retea de apa - canalizare In zona Aeroport - Veteranii de Razboi (operator apa-canal)</t>
  </si>
  <si>
    <t xml:space="preserve">Realizare extindere retea de apa – canalizare pentru  urmatoarele strazi din zona Aeroport - Veteranii de Razboi:  Strada General de brigada Adrian Soci, Aleea Haiducului, strada Ecaterina Teodoroiu, Aleea Lt. Boara L.Dorel, Aleea Gloriei, Aleea  Sperantei, Aleea Luptatorilor, Aleea Vitejilor, Aleea Navigatorilor,  Aleea Stegarului, Aleea  Biruintei, strada Plaiului  </t>
  </si>
  <si>
    <t>Drum de legatura cu reteaua municipala Prelungire Strada Traian in vederea conectarii la coridorul european de transport</t>
  </si>
  <si>
    <t>Infiintare centru de agrement</t>
  </si>
  <si>
    <t>Proiect integrat de dezvoltare a Clubului Nautic/ Plajei Olt - ponton Sparge val la pista de caiac-canoe, perete de catarat, sistem instalatii irigare, dotare cu mobilier urban</t>
  </si>
  <si>
    <t>Punerea In valoare a turismului de drumetie montan In judetul Valcea</t>
  </si>
  <si>
    <t>Realizarea unei centrale termoelectrice in cogenerare de Inalta eficienta</t>
  </si>
  <si>
    <t>•  Reabilitare / modernizare / extindere infrastructura de transport, inclusiv statii inteligente de transport public; 
•  implementarea conceptului „Mobility as a Service”;
• solutii pentru decongestionarea / fluidizarea traficului, platforme integrate de tip „smart-mobility” (pasaje, extinderi, masuri de siguranta);
•  infrastructura pentru deplasari pe coridorul Nord-Sud (aprox 2 km, de la intersectia Bld. Mihai Viteazu cu Bld. Ion C. Bratianu, pana la intersectia Str. Smardan cu Bld. Carol I, precum: dezvoltarea, extinderea infrastructurii pentru deplasarile cu bicicleta, constructia de piste, amenajarea de zone pietonale, introducerea de sisteme de bike-sharing, sisteme de monitorizare trafic, solutii inteligente de electromobilitate etc.;
•  sisteme de management a mobilitatii urbane, cum ar fi sisteme de management al traficului, etc.;
•  realizare a unui pasaj.</t>
  </si>
  <si>
    <t>Constructie gradinite noi</t>
  </si>
  <si>
    <t>Achizitie si instalare sistem de supraveghere video pentru municipiul Drobeta Turnu Severin</t>
  </si>
  <si>
    <t xml:space="preserve">Mutarea a cel putin 50 de km de cabluri de pe stalpi In subteran.  </t>
  </si>
  <si>
    <t>Proiect de continuare a Inlocuirii containerelor de la suprafata cu containere Ingropate In restul zonelor de locuire colectiva</t>
  </si>
  <si>
    <t>Constructia de parcari rezidentiale multi-etajate</t>
  </si>
  <si>
    <t>propunere din partea Prefecturii judetului Olt</t>
  </si>
  <si>
    <t>Reabilitarea cladirii administrative apartinand Primariei Slatina, str. M. Eminescu nr. 63</t>
  </si>
  <si>
    <t>Retea de statii de Incarcare pentru autovehicule electrice</t>
  </si>
  <si>
    <t>Dezvoltarea retelei de piste pentru biciclete conectate intr-o abordare intermodala</t>
  </si>
  <si>
    <t>Targu-Jiu Bike City - Sistem integrat pentru promovarea mobilitatii alternative</t>
  </si>
  <si>
    <t>Aplicatie integrata multimodala de mobilitate urbana</t>
  </si>
  <si>
    <t>Dezvoltarea Municipiului Targu-Jiu prin facilitarea investitiilor alternative de dezvoltare</t>
  </si>
  <si>
    <t>Sprijin pentru participarea la targuri nationale pentru antreprenorii locali</t>
  </si>
  <si>
    <t>Realizarea unui portal de promovare a resurselor locale de investitii</t>
  </si>
  <si>
    <t>Sustinerea dezvoltarii de programe educationale prin crearea de abilitati antreprenoriale</t>
  </si>
  <si>
    <t>Restaurare Colegiul National Tudor Vladimirescu</t>
  </si>
  <si>
    <t>Realizare campus universitar pentru deservirea mai multor unitati educationale la nivelul Municipiului Targu-Jiu</t>
  </si>
  <si>
    <t>Dotarea/extinderea/reabilitarea unitatilor sanitare care furnizeaza servicii de paliatie şi Ingrijiri medicale pe termen lung</t>
  </si>
  <si>
    <t>Centrul multifunctional pentru tineret zona Narciselor</t>
  </si>
  <si>
    <t xml:space="preserve">Centru cultural multifunctional pentru tineret - strada Tineretului </t>
  </si>
  <si>
    <t>Construire blocuri de locuinte colective cartier Narciselor</t>
  </si>
  <si>
    <t>Centru multifunctional pentru copiii din zone defavorizate, inclusiv pentru cei de etnie roma.</t>
  </si>
  <si>
    <t>Centru social multifunctional pentru Ingrijire persoane varstnice</t>
  </si>
  <si>
    <t>Eficientizarea serviciilor Politiei Locale Tg-Jiu</t>
  </si>
  <si>
    <t>Modernizarea serviciului Situatii de Urgenta</t>
  </si>
  <si>
    <t>Parc industrial - Facilitarea investitiilor tehnologice In IMM-uri, inclusiv tehnologii IT&amp;C, IoT, automatizare, robotica, inteligenta artificiala, customizare de masa</t>
  </si>
  <si>
    <t>Interventii de tip smart-city pentru monitorisarea irigatiilor spatiilor verzi din Municipiului Drobeta Turnu Severin</t>
  </si>
  <si>
    <t>Modernizare statii de transport public</t>
  </si>
  <si>
    <t>Amenajare spatiu tematic adiacent sitului arheologic privat Scheia</t>
  </si>
  <si>
    <t xml:space="preserve">Lucrari privind imbunatatirea infrastructurii verzi (parcuri) </t>
  </si>
  <si>
    <t xml:space="preserve">Achizitionarea de microbuze electrice pentru transportul elevilor din oras
</t>
  </si>
  <si>
    <t xml:space="preserve">Imbunatatirea eficientei energetice a sediului  administrativ al UAT Orasul Bals
</t>
  </si>
  <si>
    <t xml:space="preserve">O administratie „smart”, supla, adaptabila si eficienta prin digitizare in orasul Horezu, judetul Valcea </t>
  </si>
  <si>
    <t xml:space="preserve">Realizarea procedurilor de achizitie; (  Achizitia de echipamente specifice (senzori, camera de supraveghere, servere, statii de lucru, echipamente retea date etc.).
Achizitie softuri (sistem operare, softuri gestionare baze de date, softuri specific GIS etc.)., Managemet de proiect, Informare si publicitate,   Audit);  etc. Derularea contractelor incheiate in urma procedurilor de achizitie.Monitorizare si raportare in cadrul proiectului
</t>
  </si>
  <si>
    <t xml:space="preserve"> Asigurarea accesului la servicii culturale de calitate, prin reabilitarea cladirii principale din spatiul ”Pogany” al Bibliotecii Judetene ” I. G. Bibicescu” </t>
  </si>
  <si>
    <t xml:space="preserve"> Achizitionare
autobuze ecologice pentru transportul local
 Constructie statie de capat tip autogara
 Constructie/ modernizare statii de transport public
 Implementare sistem de bilete integrat pentru calatori, e-ticketing
 Reabilitare/ modernizare strazi utilizate de reteaua de transport public (max 40% din valoarea proiectului)
</t>
  </si>
  <si>
    <t>Reabilitarea retelei de transport al energiei termice In municipiul Ramnicu Valcea (140 km de traseu), precumsi reabilitareasi retehnologizarea punctelor termice din municipiul Ramnicu Valcea</t>
  </si>
  <si>
    <t>Extindereasi reabilitarea sediului Consiliului Judetean Valcea</t>
  </si>
  <si>
    <t>Centre de colectaresi procesare ale cerealelor, legumelorsi fructelor din Judetul Valcea</t>
  </si>
  <si>
    <t>Dezvoltarea antreprenoriatului inovator la nivel judetean si regional, prin cooperarea Intre industriesi cercetaresi prin asigurarea cadrului necesar dialogului permanent Intre cele doua sectoare.</t>
  </si>
  <si>
    <t>Crearea cadrului favorabil pentru dezvoltarea economica localasi crearea de locuri de munca.</t>
  </si>
  <si>
    <t>Reabilitarea/modernizareasi extinderea Parcului Industrial Gorj SA</t>
  </si>
  <si>
    <t>Realizarea unui centru de tip data room care sa asigure colectarea hardware centralizat (cladire special amenajata cu protectie Impotrivasocurilor electromagnetice, linii redundante de internet, servere, statii de lucru performante, inclusiv Imbunatatirea performantei statiilor existente - procesoare, RAM, harddisk)</t>
  </si>
  <si>
    <t xml:space="preserve">Modificarile legislativesi necesitatea punerii In aplicare a prevederilor OUG 38 / 2020 au creat nevoia ca informatiile gestionate de administratie sa fie foarte bine structurate, ordonatesi securizate. </t>
  </si>
  <si>
    <t>Integrarea elementelor de GIS existente cu elemente noi care sa raspunda nevoilor administratiei de a gestiona spatiul publicsi serviciile adresate cetatenilor</t>
  </si>
  <si>
    <t>Portal adiacent site-ului oficial al Primariei care furnizeaza informatii uzuale cetatenilor:
- Activitati culturale (incluziv program teatru, cinema)
- Gastronomie
- Activitati sportive, de recreere, de agrement
- Arhitectura
- Istoriesi repere
- Infrastructura (inclusiv corelare cu GIS parcari)
- Economiesi parc industrial
- Social etc.</t>
  </si>
  <si>
    <t>Introducerea unei retele de wifi, sistem de iluminat inteligentsi adaptativ, mobilier smart, statie de Incarcare pentru autovehicule electrice, punct de bike-sharing, sistem inteligent de supraveghere, adaptari smart pentru persoane cu dizabilitati, zone interactive, toalete automate</t>
  </si>
  <si>
    <t>repunerea in circuit a Padurii Streharetisi securizarea zonei</t>
  </si>
  <si>
    <t xml:space="preserve">In cadrul proiectului se vor derula urmatoarele activitati (activitati orientative): Activitati realizate Inainte de depunerea cererii de finantare
I.1 Activitatea de pregatire a proiectului (pregatire Cerere de finantaresi documentatie tehnico economicasi/sau Plan de afacerisi/sau Plan de marketingsi alte documente solicitate prin Ghidul General precumsi prin Ghidurile specifice)
II. Activitati ce se vor realiza dupa depunerea cererii de finantare
II.1 Activitatea de obtinere avize/acorduri/AC, daca este cazul
II.2 Activitatea de pregatire a PT, daca este cazul
II.3 Incheierea contractului de finantare
II.4 Activitatea de pregatire a documentatiilor de achizitie precumsi Incheierea contractelor cu furnizorii/ constructorul
II.5 Activitatea de monitorizare a contractelor de achizitie Incheiate
II.6 Activitatea de management de proiect
II.7 Activitatea de informaresi publicitate In cadrul proiectului
II.8 Auditarea proiectului, daca este cazul
</t>
  </si>
  <si>
    <t>Smart laboratory Craiova: Laboratorul digital inteligent furnizeaza servicii educational gratuite, unde copiii, adolescentii, profesorii, educatorii, parintii lor sau orice alt cetatean, pentru a Invatasi a experimenta cu tehnologii de ultima generatie. Solutii de digitalizare si operationalitate a serviciilor publice judetene in beneficiul cetatenilor la nivelul institutiilor subordonate Consiliului judetean Dolj</t>
  </si>
  <si>
    <t>Necesitatea ca tinerii sa deprinda competente digitalesi sa se familiarizeze cu echipamentele de ultima generatie, pentru a se pregati pentru meseriile viitorului.</t>
  </si>
  <si>
    <t>Necesitatea de a asigura un spatiu de cooperare intre mediul educational (preuniversitar si universitar) si cel privat, asigurand sinergia necesara creariisi dezvoltarii de resurse umane, prin adaptarea programelor / curriculelor astfel incat sa se incurajeze si orienteze educatia catre domenii ale viitorului.</t>
  </si>
  <si>
    <t>S-au elaborat documentatiile prevazute la Art. 1., alin. (2), litera a) din HG nr. 907/2016 privind etapele de elaboraresi continutul-cadru al documentatiilor tehnico-economice aferente obiectivelor/proiectelor de investitii finantate din fonduri publice şi anume Nota conceptuala premergatoare Intocmirii Temei de proiectare, In conformitate cu Planul strategic de dezvoltare</t>
  </si>
  <si>
    <t>Modernizaresi extindere sistem de supraveghere video stradala</t>
  </si>
  <si>
    <t>a) inventariereasi transpunerea pe planuri In format GIS a terenurilor definite ca spatii verzi,
b) constituirea unui sistem informational specific, cuprinzand datesi informatii specifice privind speciile de arborisi vegetatia existenta, cu determinarea indicilor calitativisi cantitativi;
c) elaborarea unei harti digitale de tip GIS la nivel de localitate, care sa cuprinda:
▪ terenurile definite ca spatii verzi;
▪ distributia arborilor izolatisi ocrotiti;
▪ terenurile degradate care ar putea fi transformate In spatii verzi;
d) exploatareasi actualizarea informatiilor din harta digitala privind spatiile verzi, arborii izolatisi terenurile degradate, In scopul gestionarii eficiente a acestora;
e) constituirea unei evidente a tuturor documentelor emise de catre autoritatile administratiei publice locale, Directia Protectiei Mediuluisi autoritatile din domeniul protectiei mediului privind documentatiile de urbanism, certificatele de urbanism, autorizatiile de construire, avizele de taiere, toaletare, control, contraventii, orice alt document care are efecte asupra starii spatiului verde etc.</t>
  </si>
  <si>
    <t>* administrarea domeniului publicsi privat al municipiului
* administrarea infrastructurii de transport rutier de interes local
* administrarea retelelor de apa
* administrarea iluminatului public
* emitere avize / autorizatii
* achizitia de echipamente hardware, sisteme de operare, sisteme de gestiune a bazelor de date, aplicatii specifice</t>
  </si>
  <si>
    <t>Reabilitarea, modernizareasi extinderea sistemului de iluminat public In Municipiul Motru, Judetul Gorj</t>
  </si>
  <si>
    <t>Reabilitarea, modernizareasi extinderea sistemului de iluminat public (montarea de aparate noi, telegestiune, panouri fotovoltaice) prin integrarea interventiilor de tip smart-city</t>
  </si>
  <si>
    <t xml:space="preserve">Crearea unei aplicatii GIS la nivelul Municipiului Motru (urbanism, mobilitate, cadastru)si achizitia de softuri specifice </t>
  </si>
  <si>
    <t>sprijin pentru interventii de tip smart-city ( siguranta publica, serviciisi utilitati publice, monitorizare energie, mediu, retele de traficsi transport public, iluminat public, sisteme GIS, ETC.) aplicabile In zone functionale urbane;
achizitia de echipamente specifice (senzori, camere de supraveghere, servere, statii de lucru, echipamente retea date, etc.) ;
achizitie softuri (sisteme de operare, softuri gestionare baze de date, softuri specifice GIS, etc.);
lucrari de realizare a infrastructurii specifice ( retele transmitere date, montare senzori/cameresi echipamente specifice);
servicii de creare a aplicatiilor specifice ( gestionarea/ prelucrare date, interfata cu utilizatorii, platforme web, etc.);</t>
  </si>
  <si>
    <t>Extindereasi modernizarea sistemului de iluminat public la nivelul municipiului Targu Jiu</t>
  </si>
  <si>
    <t xml:space="preserve">Inlocuire In totalitate infrastructura sistemului  de iluminat publicsi extinderea acestuia In zonele nou dezvoltate , crearea unui centru de monitorizare informatizat </t>
  </si>
  <si>
    <t>Sistem integrat de monitorizaresi control parcari publice</t>
  </si>
  <si>
    <t>Se va asigura managementul eficient al traficului prin intermediul unor modalitati inovative care permit corelarea informatiilor obtinute de la echipamentelesi sistemele care fac parte din infrastructura rutiera.</t>
  </si>
  <si>
    <t>Sistem monitorizaresi supraveghere unitati de Invatamant In municipiul Targu Jiu</t>
  </si>
  <si>
    <t xml:space="preserve">•  statii de sortare;
• platforme de colectare inteligente subterane cu senzori de monitorizare a gradului de Incarcaresi comunicare cu centru de comandasi control;
• aplicatie mobila pentru controlul colectarii;
•  integrare cu platforma SMART CITY DROBETA TURNU SEVERIN
</t>
  </si>
  <si>
    <t>O administratie „smart”, supla, adaptabilasi eficienta in orasul Horezu, judetul Valcea.</t>
  </si>
  <si>
    <t>Prin proiectul  GIS se urmareste  realizare unei aplicatii care sa realizeze OrtFotoPlanuri prin zboruri cu drone sau avion,  vectorizare harti (retele de utilitati, eTerra, domeniul privat, domeniul public, constructii noi- dupa notarea In CF). Se pot afla informatii din aplicatiile soft  interconectate de patrimoniu/mijloace fixe, taxe si impozite locale, registrul agricol, urbanism, despre un teren/cladire sau alt bun  (cine sunt proprietarii, ce datorii au la buget, ce au declarat la taxesi impozite, din ce an este constructia etc).</t>
  </si>
  <si>
    <t>Amenajarea Zonei CORA pentru recreere, evenimentesi festivitati</t>
  </si>
  <si>
    <t>O aplicatie prin intermediul careia locuitorii Craiovei pot transmite sesizarile catre Primariesi la serviciul de specialitate responsabil cu solutionarea lor.</t>
  </si>
  <si>
    <t>Reabilitare termica cladiri publicesi rezidentiale</t>
  </si>
  <si>
    <t>Modernizaresi extindere sediu primarie</t>
  </si>
  <si>
    <t>Lucrari de anvelopare termica
Lucrari de reabilitaresi modernizare – arhitectura
Reabilitaresi modernizare instalatii sanitare, termice,electrice
Lucrari pentru autorizare I.S.U.</t>
  </si>
  <si>
    <t>Reabilitare termicasi modernizare Camin Social C7</t>
  </si>
  <si>
    <t>Lucrari de anvelopare termica
Lucrari de reabilitaresi modernizare – arhitectura
Reabilitaresi modernizare instalatii sanitare, termice,electrice
Lucrari pentru autorizare I.S.U.
Modernizarea spatiilor interioare</t>
  </si>
  <si>
    <t>Documentatie de Avizare a Lucrarilor de Interventiesi Expertiza tehnica - necesita actualizare</t>
  </si>
  <si>
    <t>investitii In cladirile publice In vederea asigurarii/Imbunatatirii eficientei energetice, inclusiv, activitati de consolidare In functie de riscurile identificatesi masurile pentru utilizarea unor surse alternative de energie</t>
  </si>
  <si>
    <t>Reabilitaresi modernizare imobil situat In municipiul Targu-Jiu, str. Nicolae Titulescu, nr. 8, judetul Gorj</t>
  </si>
  <si>
    <t>•	Studiu de fezabilitate
•	Expertize tehnice (drum, poduri, alunecari de teren)
•	Studiu topografic
•	Studiu geotehnic
•	Studiu hidrologic
•	Studiu de trafic
•	Documentatii tehnice necesare In vederea obtinerii avizelor/acordurilor prevazute In C.U.
•	Proiectul pentru autorizarea executarii lucrarilor de construire
•	Proiectul de organizare a executiei lucrarilor
•	Proiect tehnic de executie
•	Executie lucrari
•	urmarirea executiei lucrarilor prin diriginti desantier atestati; 
•	Audit energetic
•	Promovaresi vizibilitate
•	Audit financiar</t>
  </si>
  <si>
    <t>Reabilitaresi modernizare sediu Directia Generala pentru Asistenta Socialasi Protectia Copilului Gorj</t>
  </si>
  <si>
    <t xml:space="preserve">Elaborare documentatii tehnico-economice
Asistenta tehnica din partea proiectantului
Asistenta tehnica prin diriginti desantier. Executie lucrari
</t>
  </si>
  <si>
    <t>Construirestrandsi baza de tratament</t>
  </si>
  <si>
    <t>Studiu de fundamentaresi Aviz  Comisia Tehnica de Avizare din cadrul Ministerului Agriculturiisi Padurilor.</t>
  </si>
  <si>
    <t>Sistem monitorizaresi supraveghere video zona de agrement</t>
  </si>
  <si>
    <t>Amenajare baza sportivasi agrement cartier Narciselor</t>
  </si>
  <si>
    <t>Amenajare baza sportivasi agrement cartier Insulita raului Jiu</t>
  </si>
  <si>
    <t>Crearea de spatiisi trasee cu prioritate pentru pietoni In centralitatile de cartier</t>
  </si>
  <si>
    <t>Proiect de amenajare a spatiului publicsi parcarii din zona Garii CFR In vederea constituirii unui nod intermodal</t>
  </si>
  <si>
    <t>Continuarea pietonizarii centrului istoricsi crearea unei zone low emissions</t>
  </si>
  <si>
    <t xml:space="preserve">Lucrari de refacere suprafata de joc prin Inlocuire gazon natural cu rulori de gazon;
Realizare instalatii de irigat suprafata de joc; 
Refacere instalatii de inluminat suprafata de joc (nocturna);
Reabilitare tribuna spectator prin extinderea capacitatii, Inlocuire scaune de plasticsi acoperirea acesteia;
Reabilitare vestiare pentru sportivi, vestiare pentru arbitrii, grupuri sanitare, holuri acces;
Construire corp anexa care sa cuprinda sala desedinta, cabinet medical,sala de masajsi refacere sportivi, sala de fitness, birouri, etc;
Construire teren de tenis de camp cu suprafata 
(poliuretanica), strat superior de vopsea acrilicasi strat de cauciuc pentru reducerea impactului, avand dimensiunile oficiale;
Tribuna pentru spectatori din otel zincat (250 locuri)
Pista alergat teren sintetic 400 m;
alei pietonale, drumuri de acces,spatii verzi, mobilier pentru exterior, alte dotari pentru buna mentenanta a complexului sportiv;
</t>
  </si>
  <si>
    <t>Amenajare spatiu de agrementsi zona de picnic in orasul Turceni, judetul Gorj</t>
  </si>
  <si>
    <t>Modernizarea peisagisticasi arhitecturala 
a Parcului Constantin Poroineanu In vederea 
valorificarii patrimoniului local</t>
  </si>
  <si>
    <t xml:space="preserve">Expertiza tehnica
 Studiu istoric
Studiu arheologic
- Studiu geotehnic
- Studiu hidrologic
- Studiu dendrologic
- Studiu de fundamentare (arhitectura) peisagistica
- Studiu topografic
- D.A.L.I.
- P.T.
- D.D.E.
- D.T.A.C.
Documentatiile tehnice In vederea obtinerii avizelor
In vederea emiterii
Autorizatiei de Construire:
aviz de mediu, aviz de la
Directia Judeteana Olt
pentru Cultura, Cultesi
Patrimoniul Cultural
National, aviz de la
Administratia Nationala
Apele Romane, aviz de la
Compania de apa Olt, aviz
distributie energie electrica
Oltenia, aviz OCPI, aviz ISU
/ perioada propusa pentru
elaborarea documentatiilor
antementionate:
08.11.2021— 07.11.2022
</t>
  </si>
  <si>
    <t>Refaceresi completare Studiu de fezabilitate, realizare documentatii pentru obtinerea Autorizatiei de Construire, realizare Proiect Tehnicsi Detalii de executie, precumsi realizarea altor tipuri de studii prin POAT 2014-2020</t>
  </si>
  <si>
    <t>Reabilitare spatii verzi In Parcul Rozelor, Parcul Gariisi Parcul Dragalina</t>
  </si>
  <si>
    <t>Crearea/modernizarea infrastructurii pentru bicicletesi pietoni</t>
  </si>
  <si>
    <t xml:space="preserve">Reabilitarea trotuarelor existentesi Amenajarea de piste pentru biciclete </t>
  </si>
  <si>
    <t>Achizitia de mijloace de transport, dezvoltarea , extindereasi modernizarea infrastructurii  necesare pentru o utilizare conforma a transportului public</t>
  </si>
  <si>
    <t>modernizareasi extinderea cailor de rulare existente;
construirea statiilor de autobuzsi a terminalelor pentru mijloacele de transport In comun;
investitii In infrastructura pentru bicicletesi pietoni, sisteme de Inchiriere biciclete;
realizarea de parcari, inclusiv parcari supraetajate, sisteme de tip park and ride.I99</t>
  </si>
  <si>
    <t>investitii In infrastructura pentru bicicletesi pietoni, sisteme de Inchiriere biciclete, etc;
- construirea/ modernizarea/ reabilitarea infrastructurii rutiere (pe coridoarele deservite de transportul public);
- construirea infrastructura necesara transportului electric (inclusiv statii de alimentare a autobuzelor electrice);
- crearea/modernizarea traseelor pentru pietoni</t>
  </si>
  <si>
    <t>Amenajare parcare subteranasi refacerea pavimentului</t>
  </si>
  <si>
    <t xml:space="preserve">Amenajare parcare subteranasi refacerea spatiilor </t>
  </si>
  <si>
    <t>Pasajsi  parcare subterana Bd. Gheorghe Magheru- zona protejata a Ansamblului Monumental Calea Eroilor</t>
  </si>
  <si>
    <t>Amenajare pasajsi parcare subteranasi refacerea spatiilor adiacente</t>
  </si>
  <si>
    <t>Amenajare  parcare subteranasi modernizarea spatiilor adiacente</t>
  </si>
  <si>
    <t xml:space="preserve">Amenajare infrastructurasi suprastructura parcari </t>
  </si>
  <si>
    <t>Construirea de parcari pentru bicicletesi crearea de puncte pentru Inchirierea bicicletelor</t>
  </si>
  <si>
    <t>Construirea a 8 parcari pentru bicicletesi crearea a 5 centre pentru inchirierea bicicletelor</t>
  </si>
  <si>
    <t>Construire, extinderesi modernizare infrastructura rutiera de transport public, statii de transport</t>
  </si>
  <si>
    <t>Crearea, modernizarea traseelor pentru pietoni, realizare alei, trotuare, podete acces proprietati,santuri pereate, rigole carosabile, etc.</t>
  </si>
  <si>
    <t>Realizarea de parcari, inclusiv supraetajatesi sisteme de tip park &amp; ride</t>
  </si>
  <si>
    <t xml:space="preserve">Lungimea toatala de drumuri - 19,279 km;santuri permeate - 14,892 km, rigole acostament, 4,606 km, 38 podurisi podete, 513 accese proprietati, 32,461 km marcaje longitudinal, 9 drumuri laterale, 170 indicatoare rutiere; </t>
  </si>
  <si>
    <t xml:space="preserve">Realizarea traseelor de transport public local; Modernizarea statiilor existentesi construirea unor statii noi; Achizitionarea de autobuze electrice pentru prestarea serviciilor de transport public; Construirea unui depou aferent transportului public;
Construirea unui sistem de bilete smart intergrat pentru calatori;
</t>
  </si>
  <si>
    <t>Crearea de spatiisi trasee cu prioritate pentru pietoni In zonele centrale ale cartierelor</t>
  </si>
  <si>
    <t>Modernizarea retelelor termice 
Implementarea tehnologiilor moderne 
Implementarea de sisteme de management (masurare, controlsi automatizare)</t>
  </si>
  <si>
    <t>Primaria Digitala - Proiect de digitalizaresi implementare a unei platforme unice de gestiune integrate a proceselor din cadrul Primariei Municipiului Drobeta Turnu Severin</t>
  </si>
  <si>
    <t>Nevoia de reconstruiresi Imbunatatire a drumurilor locale prin configurarea/reconfigurarea infrastructurii rutieresi realizarea de pasaje subterane/supraterane</t>
  </si>
  <si>
    <t xml:space="preserve">servicii de proiectare DALI, SF, PT;
verificare tehnica a proiectului de catre verificatori tehnici atestati;
 executie lucrari;
urmarirea executiei lucrarilor prin diriginti desantier atestati; 
informaresi publicitate;
 servicii de asistenta tehnica din partea proiectantului pe perioada executiei lucrarilor.
</t>
  </si>
  <si>
    <t>In derulare - servicii de proiectare DALI, expertiza tehnica drumsi poduri, studiu geotehnic, studiu topografic</t>
  </si>
  <si>
    <t>•	Dezvoltarea unei mobilitati localesi regionale durabile;
•	Imbunatotirea accesului la reteaua TEN-Tsi a mobilitatii transfrontaliere;</t>
  </si>
  <si>
    <t>Modernizare infrastructura rutiera de interes judetean pe DJ 663A, km 0+000 – 12+364si DJ 674A, km 17+892 – km 26+420, judetul Gorj</t>
  </si>
  <si>
    <t>•	Studiu de fezabilitate
•	Expertize tehnice (drum, poduri, alunecari de teren)
•	Studiu topografic
•	Studiu geotehnic
•	Studiu hidrologic
•	Studiu de trafic
•	Documentatii tehnice necesare In vederea obtinerii avizelor/acordurilor prevazute In C.U.
•	Proiectul pentru autorizarea executarii lucrarilor de construire
•	Proiectul de organizare a executiei lucrarilor
•	Proiect tehnic de executie
•	Executie lucrari
•	urmarirea executiei lucrarilor prin diriginti desantier atestati; 
•	Promovaresi vizibilitate
•	Audit financiar</t>
  </si>
  <si>
    <t>Modernizare infrastructura rutiera de interes judetean pe DJ 605A, km 36+757 – km 54+367si DJ 605B, km 0+000 – km 21+476, judetul Gorj</t>
  </si>
  <si>
    <t xml:space="preserve"> Expertiza tehnica (drumsi poduri) 
Analiza Cost – Beneficiu 
Studiu topografic 
 Studiu geotehnic 
 Studiu de trafic 
Studiu hidrologic 
Studiu de impact asupra mediului  
 Documentatia de avizare a lucrarilor de interventie (DALI) 
</t>
  </si>
  <si>
    <t>Reabilitarea, modernizarea, extindereasi dotarea Spitalului Judetean de Urgenta Targu Jiu</t>
  </si>
  <si>
    <t xml:space="preserve">Executie lucrari demolare cladiri existente;
 servicii de proiectare  SF, PT;
 executie lucrari constructie noua;
 dotari;
 informaresi publicitate;
 servicii de audit financiar;
servicii de asistenta tehnica pe perioada executiei lucrarilor.
</t>
  </si>
  <si>
    <t>Executie lucrari
 Dotari
 Informaresi publicitate
 Cursuri de pregatire aeronautica</t>
  </si>
  <si>
    <t>Executiesanturi de pamantsisanturi pereate;</t>
  </si>
  <si>
    <t>Modernizaresi reabilitare DJ 607B pe
 tronsonul Magheru-Bunoaica</t>
  </si>
  <si>
    <t>Modernizaresi reabilitare infrastructura rutiera – carosabil, parcari, trotuare, canalizare pluviala, sistem de iluminat stradal, spatii verzi</t>
  </si>
  <si>
    <t>Modernizaresi reabilitare infrastructura rutiera – carosabil, parcari, trotuare, canalizare pluviala, retea termficare, sistem de iluminat stradal, spatii verzi</t>
  </si>
  <si>
    <t>Modernizaresi reabilitare infrastructura rutiera – carosabil, trotuare, canalizare pluviala, sistem de iluminat stradal, spatii verzi</t>
  </si>
  <si>
    <t>Imbunatatirea atractivitatiisi sigurantei deplasarilor pietonale adiacente coridorului strazii Unirii</t>
  </si>
  <si>
    <t>Frezarea straturilor existente de asfalt, preluarea denivelarilorsi  asternerea straturilor noi, reabilitare trotuare existente prin  inlocuirea bordurilor, asternere strat nou asfalt.</t>
  </si>
  <si>
    <t>Frezarea straturilor existente de asfalt, preluarea denivelarilorsi  asternerea straturilor noi,</t>
  </si>
  <si>
    <t xml:space="preserve">Extindere infrastructurasi suprastructura sistem de transport prin troleibus </t>
  </si>
  <si>
    <t>Artera de legatura Intre str. Matei Basarabsi str. Republicii inclusiv pasaj de traversare a caii ferate</t>
  </si>
  <si>
    <t>Artera de legatura Intre Calea lui Traiansi str. Aurelian Sacerdoteanu inclusiv pasaj de traversare a caii ferate</t>
  </si>
  <si>
    <t>Reabilitaresi modernizare Gradinita cu program prelungit nr.1 din municipiul Caracal</t>
  </si>
  <si>
    <t>* reabilitaresi modernizare corpuri de cladiri existente
* extindere spatii noi
* dotari specifice</t>
  </si>
  <si>
    <t xml:space="preserve">Realizarea constructie noua cu o structura moderna, cu capacitate, nivel de confortsi dotare competitive </t>
  </si>
  <si>
    <t>Modernizarea spatiilor de Invatamantsi dotarea cu echipamente moderne.</t>
  </si>
  <si>
    <t>dotarea Atelieruluiscoala cu utilajesi accesorii specifice activitatilor de bucatarie, cofetarie, patiserie;
realizarea unui Cabinet fonic  cu toate dotarile corespunzatoare pentru Invatarea limbilor straine de circulatie internationala(engleza, franceza, germana, spaniola, italiana).G103</t>
  </si>
  <si>
    <t>Dezvoltarea accentuata a turismului presupune adaptarea la nivelul pietei turistice atat pentru personalul angrenat In activitatea de productie (bucatarie, cofetarie, patiserie) catsi pentru activitatea de front- office (ospatar, receptioner).</t>
  </si>
  <si>
    <t>Stimularea Invatariisi prevenirea abandonuluiscolar In judetul Valcea</t>
  </si>
  <si>
    <t>Construireasi dotarea unor casute de tip familial pentru copiii din centrele de plasament ce urmeaza a fi Inchise</t>
  </si>
  <si>
    <t>Finalizare lucrarisi dotari</t>
  </si>
  <si>
    <t>Reabilitare, modernizare  cladirisi construire amfiteatru Colegiul Tehnic nr. 2</t>
  </si>
  <si>
    <t>Inlocuire tamplarie,Inlocuire pardoseli, refaceri finisaje, dotari noisi construire amfiteatru.</t>
  </si>
  <si>
    <t>Reabilitaresi modernizare camine internat</t>
  </si>
  <si>
    <t>Supraetajarescoala Gimnaziala Gheorghe Tatarescu</t>
  </si>
  <si>
    <t>Extinderea prin supraetajare- suprastructura , finisajesi dotari</t>
  </si>
  <si>
    <t>Amenajaresi dotare centre after- school</t>
  </si>
  <si>
    <t xml:space="preserve">Amenajare infrastructura,s uprastructura, finisajesi dotare </t>
  </si>
  <si>
    <t>Modernizare, extindere, amenajaresi refunctionalizare imobil Cicero nr. 12 – spatii administrative , birouri</t>
  </si>
  <si>
    <t xml:space="preserve">Modernizaresi refunctionalizare cladiri militare existente si transformare in locuinte sociale si centru de noapte -  Zona ALUNIS
Centru MAMA si copilul
</t>
  </si>
  <si>
    <t>Inlocuireasi diversificarea mobilierului urban prin adoptarea conceptului de smart city</t>
  </si>
  <si>
    <t>“Lucrari de reabilitare, modernizaresi dotarescoala Gimnaziala Take Ionescu”</t>
  </si>
  <si>
    <t>“Lucrari de reabilitare, modernizaresi dotarescoala Gimnaziala Anton Pann”</t>
  </si>
  <si>
    <t>“Lucrari de reabilitare, modernizaresi dotarescoala Gimnaziala nr.4</t>
  </si>
  <si>
    <t>“Lucrari de reabilitare, modernizaresi dotarescoala Gimnaziala nr.10”</t>
  </si>
  <si>
    <t>Constructie/reabilitare, modernizare gradinitasi dotarea cu mobilier (In vederea asigurarii deservirii cartierului Tudor Vladimirescu)</t>
  </si>
  <si>
    <t>Modernizarea şi extindereascolii Gimnaziale Eugen Ionescu</t>
  </si>
  <si>
    <t>Reabilitareasi modernizarea cladiriisi a dotarilor Colegiului National Radu Greceanu (inclusiv teren de sport)</t>
  </si>
  <si>
    <t>Construire sala sportscoala Gimnaziala Vlaicu Voda din Municipiul Slatina</t>
  </si>
  <si>
    <t>Reabilitarea, eficientizarea energetica, modernizareasi dotarea Colegiului Tehnic Metalurgic</t>
  </si>
  <si>
    <t xml:space="preserve">Construire ateliere mecanicasi agricultura- veterinar, modernizare, reabilitare, dotare liceu  P+1
 Reabilitare, modernizare, dotare bibliotecascolarasi cantina, scoala profesionala
</t>
  </si>
  <si>
    <t>Modernizaresi extindere cladire Liceu Tehnologic “Horia Vintila”</t>
  </si>
  <si>
    <t xml:space="preserve">CONSOLIDARE, REABILITAREsI DOTaRI  SEDIU CENTRAL UNIVERSITATEA DIN CRAIOVA 
Obs. Cladirea este monument istoric categoria A.
</t>
  </si>
  <si>
    <t xml:space="preserve">REABILITARE, RESTAURAREsI DOTARE IN VEDEREA ADAPTaRIIsI MODERNIZaRII INFRASTRUCTURII EDUCAtIONALE - FACULTATEA DE MECANICa PENTRU FORMAREA INITIALA UNIVERSITARA LA SPECIALIZaRI IN  INGINERIE INDUSTRIALA SI TRANSPORTURI (RRDIEIIT)
Obs. Cladirea este monument istoric categoria B.
</t>
  </si>
  <si>
    <t xml:space="preserve">RECONFIGURARE, REABILITARE, MODERNIZARE SI EXTINDERE SPATII INVATAMANT KINETOTERAPIE
DOTARE IN VEDEREA ADAPTaRIIsI MODERNIZaRII INFRASTRUCTURII EDUCAtIONALE – FACULTATEA DE EDUCAtIE FIZICasI SPORT – CONSTRUIRE COMPLEX NATAtIE – HIDROKINETOTERAPIE
</t>
  </si>
  <si>
    <t xml:space="preserve">Crearea Centrului complex Prospectus de pregatire si cercetare a studentilor, suport pentru transformarea  Universitatii Constanin Brancusi din Targu Jiu intr-o universitate antreprenoriala, inovativasi anticipativa </t>
  </si>
  <si>
    <t>Imbunatatirea performantelor de distributiesi furnizare a energiei termice la nivelul municipiului Drobeta Turnu Severin prin reabilitarea sistemului de distributie a energiei termice si implementarea de solutii inteligente de monitorizare si interventie</t>
  </si>
  <si>
    <t>Cresterea promovabilitatiisi reducerea abandonului scolar, Oras Dabuleni, jud. Dolj</t>
  </si>
  <si>
    <t>Modernizarea, extindereasi dotarea Unitatii de Primiri Urgente din cadrul Spitalului Judetean de Urgenta Valcea</t>
  </si>
  <si>
    <t>Modernizareasi dotarea Spitalului Judetean de Urgenta Valcea</t>
  </si>
  <si>
    <t>Reabilitarea, modernizarea şi dotarea sectiilor din cladirile C1, C2, C3, C4, C7, C8, C9, C10si C12 ale Spitalului Judetean de Urgenta Valcea situate In strada General Magheru nr. 54</t>
  </si>
  <si>
    <t xml:space="preserve">Modernizaresi dotare Casa de Cultura </t>
  </si>
  <si>
    <t>Restaurarea, consolidarea echipareasi dotarea Teatrului National Caracal</t>
  </si>
  <si>
    <t xml:space="preserve">* restaurarea, consolidarea, protectiasi conservarea monumentului istoric
* Restaurarea, protectia, conservarea picturilor interioare, frescelor, picturilor exterioare, stucaturilor
* Dotari
* Marketingsi promovare </t>
  </si>
  <si>
    <t xml:space="preserve">* restaurarea, consolidarea, protectiasi conservarea monumentului istoric
* Dotari
* Marketingsi promovare </t>
  </si>
  <si>
    <t>Restaurarea, consolidarea echipareasi dotarea Casei memoriale Iancu Jianu din municipiul Caracal</t>
  </si>
  <si>
    <t>Restaurarea, consolidarea echipareasi dotarea Casei Nicolae Titulescu din municipiul Caracal</t>
  </si>
  <si>
    <t>Restaurarea, consolidarea echipareasi dotarea Liceului comercial (Plevnei nr.1) din municipiul Caracal</t>
  </si>
  <si>
    <t>Reconstructia si consolidarea Castrului Roman Arutelasi realizarea unei cladiri specifice  pentru promovarea patrimoniului culturalsi a serviciilor culturale.</t>
  </si>
  <si>
    <t>Asfaltare, construiresi reabilitare podete, rigole, corectare torenti, stabilizare versanti.</t>
  </si>
  <si>
    <t>- necesitatea asfaltarii, construiriisi reabilitarii drumului care asigura accesul la un monument istoric din categoria A foarte vizitatsi cu acces dificil In prezent;</t>
  </si>
  <si>
    <t>Construire Centru de Agrement Seaca, cu dotarilesi utilitatile aferente</t>
  </si>
  <si>
    <t>construirea de spatii wellnesssi spatii pentru recuperare medicala, fizioterapie;
construire Aqua- Park cu dotarile corespunzatoare;
construirea de spatii de servicii pentru vizitatorii/clientii Centrului.H110</t>
  </si>
  <si>
    <t>Reconversia unor spatii publice In sali de conferintasi dotarea lor corespunzatoare</t>
  </si>
  <si>
    <t>Reparare, reabilitare, modernizaresi dotare sali de conferinte.</t>
  </si>
  <si>
    <t>Imbunatatirea infrastructurii de turismsi dotarea corespunzatoare a celor doua centre de agrement- Coziasi Caciulata(Taberescolare)</t>
  </si>
  <si>
    <t>Reabilitaresi modernizare Pavilioane cazare (anvelopare, tamplarie, instalatii sanitare, electricesi termice). Amenajare alei pietonale, spatiu verde, locuri de joaca pentru copii.</t>
  </si>
  <si>
    <t>Imbunatatirea mediului urbansi conservarea, protectiasi valorificarea durabila a patrimoniului culturalsi a serviciilor culturale
- investitii In infrastructura din domeniul cultural, In mediul urban
- restaurarea, consolidarea , protectiasi conservarea monumentelor istorice</t>
  </si>
  <si>
    <t>Amenajarea unei cladiri pentru patrimoniul Muzeului Olteniei Craiova – spatii depozitare, cercetaresi expunere.</t>
  </si>
  <si>
    <t>Dezvoltarea unui pol de turism cultural regionalsi stimularea creativitatiisi facilitarea legaturilor inovative In comunitate prin reabilitarea si consolidarea unui monument istoric din municipiul Craiova</t>
  </si>
  <si>
    <t>Restaurareasi revitalizarea Muzeului Judetean Gorj ”Alexandrustefulescu”, Municipiul Targu Jiu</t>
  </si>
  <si>
    <t>•	Favorizarea dezvoltarii integrate sociale, economicesi de mediu la mediu la nivel localsi a patrimoniului cultural, turismuluisi securitatii In zonele urbane</t>
  </si>
  <si>
    <t xml:space="preserve">expertize tehnice, biologicesi fizico-chimice;
  studii de teren (studiu geotehnic cu dezvelire de fundatiisi studii toposi istorice); documentatii pentru obtinere avizesi acorduri;
studiul de fezabilitate; proiectul tehnic de executie, proiect pentru autorizarea executarii lucrarilor, documentatie privind urmarirea comportarii In timp a constructiilor; 
 executie lucrari;  dotari;   informaresi publicitate; servicii de asistenta tehnica pe perioada executiei lucrarilor.
</t>
  </si>
  <si>
    <t>•	Favorizarea dezvoltarii integrate sociale, economicesi de mediu la mediu la nivel localsi a patrimoniului cultural, turismuluisi securitatii In afara zonelor urbane</t>
  </si>
  <si>
    <t>•	Servicii de proiectare (toate fazele cf. legislatiei In vigoare).
•	Executie lucrari.
•	urmarirea executiei lucrarilor prin diriginti desantier atestati; 
•	Promovaresi vizibilitate
•	Audit financiar
•	Servicii de digitizare.</t>
  </si>
  <si>
    <t>Restaurarea, punerea In valoare şi introducerea In circuitul turistic a culeisiacu</t>
  </si>
  <si>
    <t>PT elaboratsi aprobat, Autorizatie de construiresi avize obtinute</t>
  </si>
  <si>
    <t>Prin implementarea acestui proiect se va imbunatatii infrastructura turistica de agrement in  statiunea Horezu, astfel incat turisti vor avea activitatii diversificate pentru petrecerea cat mai bine a timpului liber, vor avea spatii de campare pentru rulote si corturi.
De asemenea, va creste atractia statiunii pentru turisti prin crearea de  facilitati de agrementsi recreere.</t>
  </si>
  <si>
    <t>Prin implementarea acestui proiect se va dezvolta turismul in zona montana Varful lui Roman, se vor creea locuri de munca, turisti vor avea activitatii diversificate pentru petrecerea cat mai bine a timpului liber.
De asemenea, va creste atractia statiunii pentru turisti prin crearea de  facilitati de agrementsi recreere.</t>
  </si>
  <si>
    <t>Reabilitare, modernizare, dotare, extindere corp cladire fosta judecatorie pentru Infiintare Centru Culturalsi Recreativ Petrache Poenaru</t>
  </si>
  <si>
    <t>Amenajaresi dotare platforme campare, locuri speciale picnic, semnalizare</t>
  </si>
  <si>
    <t>Modernizarea şi dotarea bazei sportivesi de agrement 1 Mai din municipiul Slatina - incl. Asfaltare Stadion 1 Mai</t>
  </si>
  <si>
    <t>Itinerarii de cultura urbana – nouasi vechea Slatinasi trasee tematice pentru reconectarea centrului istoric</t>
  </si>
  <si>
    <t>SFsi PT + studii aferente In etapa de elaborare (POAT 5D)</t>
  </si>
  <si>
    <t>Reabilitareasi punerea In valoare a 
monumentului istoric categoria B din strada 
Jietului nr. 19 - actualascoala Populara de 
Artesi Meserii Cornetti</t>
  </si>
  <si>
    <t>Reabilitareasi modernizarea sediului DADPP, strada Unirii nr. 2B</t>
  </si>
  <si>
    <t>Imbunatatirea mediului urbansi reconversia functionala a terenurilor degradate</t>
  </si>
  <si>
    <t>Reabilitare imobilului de pe str. T. Vladimirescu, nr.92  Bsi atribuire destinatie</t>
  </si>
  <si>
    <t>Infiintaresi extindere retea distributie gaze naturale</t>
  </si>
  <si>
    <t>Dotare cu utilajesi echipamente societate comerciala din subordinea Consiliului Local</t>
  </si>
  <si>
    <t>Lucrari de renovare, masuri de punere In sigurantasi punere In valoare a monumentelor istorice - cladiri de patrimoniu, situate pe strada Traian – zona Palat administrativ – strada Smardan</t>
  </si>
  <si>
    <t>• constructia/ modernizareasi extinderea spatiului de productie/servicii ale IMM-urilor, inclusiv dotare cu active corporale şi necorporalesi activitati de marketingsi internationalizare;</t>
  </si>
  <si>
    <t>Reabilitareasi adaptarea imobilului de pe strada Tudor Vladimirescu nr 92A ca locuinte sociale</t>
  </si>
  <si>
    <t>Casetarea paraului Maritasi Clocociovsi Sopot In zona Tribunal din municipiul Slatina. Reabilitarea zonei Manastirea Clocociov din municipiul Slatina. Realizarea drumului de acces cuprins Intre strada Constantin Brancoveanu, strada Manastirii, strada Eugen Ionescusi Politia Municipiului Slatina</t>
  </si>
  <si>
    <t>Punerea In siguranta a Barajuluistreangu din municipiul Slatina</t>
  </si>
  <si>
    <t>Reabilitareasi modernizarea infrastructurii de strazi In Municipiul Slatina</t>
  </si>
  <si>
    <t>Reabilitareasi modernizarea  variantei Oituz</t>
  </si>
  <si>
    <t>Proiect de extinderesi reabilitare a infrastructurii edilitare In cartierul Progresul IV (Cartierscoala de Politie)</t>
  </si>
  <si>
    <t>Modernizarea cartieruluiscoala de Politie din municipiul Slatina</t>
  </si>
  <si>
    <t>Amenajare loc de joacasi spatiu public comunitar In cartierul Progresul IV (Cartierscoala de Politie</t>
  </si>
  <si>
    <t>Reabilitarea retelei de apasi canalizare (parteneriat cu operatorul de distributie)</t>
  </si>
  <si>
    <t>Regenerarea urbana a Zonei Centrale, crearea de zone shared-spacesi extinderea spatiilor verzi</t>
  </si>
  <si>
    <t xml:space="preserve">“Impreuna pentru viitor”- (plantare vegetatie In parteneriat cuscolile)  </t>
  </si>
  <si>
    <t>Investitii In regenerareasi decontaminarea siturilor poluate</t>
  </si>
  <si>
    <t>Investitii In proiecte de restauraresi de reconversie a terenurilor inclusiv prin masuri de management al apeisi crearea de infrastructuri verzi In mediul urban</t>
  </si>
  <si>
    <t>Adoptarea de masuri pentru monitorizareasi Imbunatatirea calitatii aerului</t>
  </si>
  <si>
    <t>Reabilitareasi modernizarea infrastructurii de protectie Impotriva inundatiilor, prevenirea eroziunii solului, dotarea cu echipamente a serviciilor voluntare pentru situatii de urgenta.</t>
  </si>
  <si>
    <t>Reabilitareasi modernizarea infrastructurii rutiere din municipiul Targu Jiu</t>
  </si>
  <si>
    <t>Imbunatatirea activitatiisi sigurantei deplasarilor pietonale adiacente coridorului strazii Unirii</t>
  </si>
  <si>
    <t>Extinderea sistemului inteligent de management al traficuluisi prioritizare a transportului public</t>
  </si>
  <si>
    <t>Modernizarea statiilor de transport publicsi instalarea de echipamente interactive pentru aducerea la standardul de „Smart Bus Station”</t>
  </si>
  <si>
    <t>Ride Sharing - School Bus - Platforma de ride sharing pentru promovarea solutiilor de transport In comun pentu elevisi studenti</t>
  </si>
  <si>
    <t>Locuri de recreeresi lectura, spatii multifunctionale, biblioteca digitala</t>
  </si>
  <si>
    <t>SMART Lab-uri achizitionate pentru unitatile de Invatamant de nivel gimnazialsi liceal</t>
  </si>
  <si>
    <t>Extindereasi modernizarea portalului Primariei Municipiului Targu Jiu</t>
  </si>
  <si>
    <t>Centru de afaceri pentru dezvoltare antereprenoriat local pentru activitati suportsi conexe</t>
  </si>
  <si>
    <t>Crearea Parculuistiintificsi tehnologic-eficienta energetica In parteneriat cu UCB</t>
  </si>
  <si>
    <t>Investitii in Infiintarea, dezvoltareasi operationalizarea incubatoarelor de afaceri;</t>
  </si>
  <si>
    <t>Amenajarea unui spatiu expozitional pentru un pol de excelenta artisanalsi revitalizarea industriilor traditionale din municipiul Targu Jiu</t>
  </si>
  <si>
    <t>Crearea unui portal al IMM pentru schimb de informatiisi bune practice Intre IMM locale</t>
  </si>
  <si>
    <t xml:space="preserve">Asigurarea utilitatilorsi Infiintarea de noi piete locale. </t>
  </si>
  <si>
    <t>Instituirea unei economii fondate pe creatiasi marca Brancuşi</t>
  </si>
  <si>
    <t>Parteneriate pentru cooperare orizontalasi vertical Intre actorii din lantul de aprovizionare In sectoarele agricolsi pomicol</t>
  </si>
  <si>
    <t>Plan de marketing si implementarea brandurilorsi marcilor locale</t>
  </si>
  <si>
    <t xml:space="preserve">Cooptarea mediului de afaceri pentru dezvoltarea unui program de practicasi mentorat pentru tinerii Intre 15si 25 ani din Invatamantul generalsi tehnic </t>
  </si>
  <si>
    <t>Extindereasi echiparea infrastructurii educationale a liceelor</t>
  </si>
  <si>
    <t>Reabilitare cladire C1si partial ladirea C2 la colegiul Tehnic Ion Mincu, municipiul Targu-jiu</t>
  </si>
  <si>
    <t>Extinderesi dotare Centrulscolar pentru Educatie Incluziva Targu-Jiu</t>
  </si>
  <si>
    <t>Reabilitare, modernizaresi extindere Liceul Teologic, Liceul Constantin Brailoiu, Colegiul National Ecaterina Teodoroiu</t>
  </si>
  <si>
    <t>Construire cantinasi camin Liceul Sportiv</t>
  </si>
  <si>
    <t>Reabilitare Gradinita cu program prelungit ”Lumea Copiilor”si construire Corp B</t>
  </si>
  <si>
    <t>Dotarea laboratoarelor de informaticasi pentru derularea Invatarii in format virtual</t>
  </si>
  <si>
    <t>Sprijinirea unor proiecte de mobilitate pentru resursa umana din cercetare –dezvoltare (vizite de studiu, participarea la cercuristiintifice;  realizarea unor schimburi de experienta )</t>
  </si>
  <si>
    <t>Reabilitareasi dotarea cabinetelor medicalescolare</t>
  </si>
  <si>
    <t>Regenerare fizica, economicasi sociala a comunitatilor defavorizate prin construire, reabilitare, modernizare cladiri destinate utilizarii publice pentru activitati educative, culturale, social-recreative In Municipiul Targu Jiu</t>
  </si>
  <si>
    <t>Infiintarea unui centru rezidential de tip RESPIRO  pentru persoanele  tineresi adulte cu handicap</t>
  </si>
  <si>
    <t xml:space="preserve">Parteneriat pentru Infiintarea  infrastructurii de economie socialasi insertie </t>
  </si>
  <si>
    <t>Voluntariat pentru Targu-Jiu –activitati Inscoli, activitati sociale, de mediu</t>
  </si>
  <si>
    <t>Dezvoltare patrimoniu turistic prin punerea In valoare a monumentelor istoricesi a siturilor arheologice</t>
  </si>
  <si>
    <t>Reabilitaresi dotare Teatrul Dramatic Elvira Godeanu</t>
  </si>
  <si>
    <t>Rute (trasee) cultural – turistice  dezvoltatesi marcate - SMART</t>
  </si>
  <si>
    <t>Drumuri de acces catre obiectivesi atractii turistice din Municipiul Targu-Jiu</t>
  </si>
  <si>
    <t xml:space="preserve">Initiativasi sprijin In dezvoltarea parteneriatelor privind largirea calendarului de reanimare culturala la nivel localsi zonal </t>
  </si>
  <si>
    <t>Sisteme monitorizaresi supraveghere zone de agrement</t>
  </si>
  <si>
    <t>Reabilitaresi modernizarestranduri</t>
  </si>
  <si>
    <t>Modernizareasi eficientizarea serviciilor publice de evidenta a populatiei</t>
  </si>
  <si>
    <t>Modernizarea sediului Taxesi Impozite Locale</t>
  </si>
  <si>
    <t>Reabilitaresi extindere licee si colegii centenare</t>
  </si>
  <si>
    <t>Reabilitaresi extindere Colegiul Pedagogic Stefan Odobleja</t>
  </si>
  <si>
    <t xml:space="preserve">Amenajarea aleilor pietonale,amenajarea parcarilor,amenajarea  spatiilor verzi,crearea pantelor pluviale,amenajarea cailor de acces In curtile interioare,iluminat eficient cu led,montare mobilier urban, precumsi activitati de igienizare a zonelor.
-Amenajarea locurilor de joaca pentru copii
</t>
  </si>
  <si>
    <t xml:space="preserve">Infiintareasi dotarea a doua laboratoare de digital skills la Liceu Tehnologic nr. 1si Liceul
Tehnologic
</t>
  </si>
  <si>
    <t xml:space="preserve">Imbunatati- rea izolatiei termicesi
hid roizolarea anvelopei
cla
diriisisarpantelor, reabilitareasi moderniza- rea
instalatiei
de
distributiea agentului termic, moderniza- rea sistemului de iluminat, sisteme inteligente pentru managemen tulsi
gestionarea consumului electric,mas uri de
consolidare, instalarea de
panouri solare
</t>
  </si>
  <si>
    <t xml:space="preserve">Imbunatati- reaI
izolatiei termicesi hidroizola- rea anvelopei cladiriisisarpantelor, reabilitareasi moderniza- rea
instalatiei
de
distributie a agentului termic,
moderniza- rea sistemului
de iluminat, sisteme inteligente pentru managemen tulsi
gestionarea consumului electric, masuri de
consolidare.
</t>
  </si>
  <si>
    <t xml:space="preserve">Imbunatati- rea
izolatiei termicesi hidroizola- rea anvelopei cladiriisisarpantelor, reabilitareasi moderniza- rea
instalatiei
de
distributie a agentului termic,
moderniza- rea sistemului de iluminat, sisteme inteligente pentru
managementulsi gestionarea consumului electric,
masuri de consolidare.
</t>
  </si>
  <si>
    <t xml:space="preserve">Modernizaresi echipare unitati de
Invatamant In orasul Bals (licee, scoli)
</t>
  </si>
  <si>
    <t xml:space="preserve">Achizitionarea de
dotarisi echipamente, lucrari de modernizare cladiri
</t>
  </si>
  <si>
    <t>Regenerareasi revitalizarea spatiilor publice urbane In orasul Bals</t>
  </si>
  <si>
    <t xml:space="preserve">Spatii/zone publice din interiorul localitatilor urbane, inclusiv amenajari de locuri de joaca
pentru copii precumsi zonesi
echipamente pentru activitati
sportive de Intretinere pentru tinerisi adulti
</t>
  </si>
  <si>
    <t xml:space="preserve">Amenajarea prin reconversia unui spatiu existent, a unui punct muzealsi a unei mini- galerii
de arta
</t>
  </si>
  <si>
    <t>Reabilitarea, modernizarea si dotareascoala Primara Romanii de Sus nr. 2, orasul Horezu, judetul Valcea</t>
  </si>
  <si>
    <t>SF, PTsi studii aferente In curs de elaborare</t>
  </si>
  <si>
    <t>Complex balnearsi de agrement Schela Cladovei</t>
  </si>
  <si>
    <t xml:space="preserve"> 1.1 Consolidarea capacitatilor si competentelor in materie de cercetare si inovare, precum si preluarea tehnologiilor avansate</t>
  </si>
  <si>
    <t>1.2 Consolidarea cresterii si competitivitatii Intreprinderilor mici si mijlocii</t>
  </si>
  <si>
    <t>Prioritate POR</t>
  </si>
  <si>
    <t>Infiintarea unui centru de creativitatesi inovatie In orasul Horezu, judetul Valcea</t>
  </si>
  <si>
    <t>Infintarea unui parc industrial in orasul Turceni</t>
  </si>
  <si>
    <t>Asigurarea unor facilitati sau spatii pentru desfasurarea unor activitati economice de productiesi prestare servicii avand ca scop atragerea investitorilor astfel Incat sa se valorifice potentialul materialsi uman al zonei;</t>
  </si>
  <si>
    <t>1 Cresterea competitivitatii economice a regiunii</t>
  </si>
  <si>
    <t>Crearea acestui centru va reprezenta extinderea capacitatii Biobazei UMFCV de la aproximativ 1000 de animale, cat este In prezent, la un nivel maxim de 12000 de animale. Aceasta reprezinta atat o crestere practica, proportionala cu cerintele teoretice existente, catsi o extindere a facilitatilor In modul cel mai eficient din punct de vedere economic: o crestere mai mica ar avea costuri asemanatoare din punct de vedere al cheltuielilor de Intretineresi de personal, iar o crestere peste aceasta valoare ar reprezenta o povara financiara nejustificata In momentul actual. Extinderea capacitatii Biobazei va transforma UMFCV Intr-unul dintre cei mai mari furnizori/utilizatori de animale de cercetare din tara, darsi In cel mai mare centru experimental de cercetare medicala de la nivel national.</t>
  </si>
  <si>
    <t xml:space="preserve">Prin prezentul proiect propunem Infiintarea “Centrului de tehnici avansate de imagisticǎ histologicǎ şi histopatologicǎ In scop diagnostic şi de cercetare”.
Dezvoltarea unui centru unitar de imagistica experimentalasi de cercetare In domeniul patologiei tumorale, inflamatoriisi moleculare, care sa poata aborda un spectru cat mai larg de investigatii microscopice pe cat mai multe tipuri de structuri biologice, este un element indispensabil pentru sustinerea activitatii de cercetare In cadrul institutiei, cu atat mai mult cu cat recent au aparut contributii majore In ceea ce priveste cresterea rezolutiei microscopiei optice si electronice, si vizualizarea tridimensionala in ansamblu a tesuturilor la rezolutie subcelulara
</t>
  </si>
  <si>
    <t>locuinte noi</t>
  </si>
  <si>
    <t>Creşterea eficientei energetice a blocurilor de locuit din oraşul Corabia</t>
  </si>
  <si>
    <t>Parc industrial - Facilitarea investițiilor tehnologice în IMM-uri, inclusiv tehnologii IT&amp;C, IoT, automatizare, robotică, inteligență artificiala, customizare de masă</t>
  </si>
  <si>
    <t>Infiintarea si  dotarea cu Microbuze/ Autobuze electrice/hibrid, a Serviciului Public de Transport Persoane, in orasul Horezu, judetul Valcea.</t>
  </si>
  <si>
    <t>UAT judetul Olt</t>
  </si>
  <si>
    <t>Infiintare locuri de joaca In oras</t>
  </si>
  <si>
    <t>Inlocuirea si diversificarea mobilierului urban prin adoptarea conceptului de smart city</t>
  </si>
  <si>
    <t>Cresterea competitivitatii prin dezvoltarea capacitatilor de productie aferente obtinerii de produse din aluminiu si aliaje din aluminiu prin conversia si prelucrarea eco-eficienta a deseurilor din aluminiu</t>
  </si>
  <si>
    <t>Nevoia pentru proiect din perspectiva provocarilor, barierelorsi problemelor identificate in industria de producere a produselor din aluminiu, deriva din conjunctura de piata – conjunctura implicata de necesitatea reducerii gradului de utilizare a resurselor primare, prin utilizarea materialelor reciclabile, deziderat posibil de realizat, pe segmentul productiei de produse din aluminiu si aliaje din aluminiu destinate domeniilor de varf (domeniul auto / aero),  exclusiv prin utilizarea unor tehnologii eco-eficiente de reciclare a deseurilor de aluminiu.</t>
  </si>
  <si>
    <t>Infiintarea unui serviciu computerizat de TELEMEDICINA VETERINARE MONTANA destinat fermierilor din localitatile izolate sau aflati  la pasunat  in  munte.</t>
  </si>
  <si>
    <t>Reabilitarea Centrului de agrement ”Bradisor”</t>
  </si>
  <si>
    <t>Digitalizarea serviciilor publice oferite de Primaria Orasului Baile Govora</t>
  </si>
  <si>
    <t>Cresterea   investitiilor,  cresterea   locurilor  de   munca   si   implicit  stoparea   migratiei  cetatenilor</t>
  </si>
  <si>
    <t>Cresterea   serviciilor si aplicatiilor dedicate competentelor si incluziunii digitale</t>
  </si>
  <si>
    <t>Cresterea   vitezei  de  deplasare, reducerea nivelului  de  prin dezvoltarea de parcari de tip intermodal</t>
  </si>
  <si>
    <t xml:space="preserve">Cresterea mobilitatii marfurilorsi persoanelor In municipiul Bailesti                                          </t>
  </si>
  <si>
    <t>Cresterea   vitezei  de  deplasare, reducerea nivelului  de  poluare</t>
  </si>
  <si>
    <t>Ponderea redusa a materiei recuperate din deseuri
Reducerea costurilor de salubrizare</t>
  </si>
  <si>
    <t>Reabilitare sediu Primaria Balcesti</t>
  </si>
  <si>
    <t>Inlocuire acoperis, eficienta energetica, Inlocuire tamplarie, Inlocuire instalatie electricasi sanitara, construire toalete</t>
  </si>
  <si>
    <t>Cresterea calitatii vietii</t>
  </si>
  <si>
    <t>Construire alei pietonale, piste biciclisti, trotuare pe strazile Tudor Vladimirescu, Calea Craiovei, Cpt Gr. Otetelisanu din orasul Balcesti</t>
  </si>
  <si>
    <t>Defrisare vegetatie, modelare teren, plantare arbori, realizare alei, trotuare, piste, podete acces proprietati,santuri pereate, rigole carosabile, etc.</t>
  </si>
  <si>
    <t>Parcuri moderne In orasul Balcesti</t>
  </si>
  <si>
    <t>Transport sigursi curat lasi de lascoala In orasul Balcesti</t>
  </si>
  <si>
    <t>Infiintare transport public local In orasul Balcesti</t>
  </si>
  <si>
    <t>Cresterea accesului la traseele pentru pietoni In orasul Balcesti</t>
  </si>
  <si>
    <t>Locuri de parcare In orasul Balcesti</t>
  </si>
  <si>
    <t>Reconstruirea drumurilor nationalesi locale In orasul Balcesti</t>
  </si>
  <si>
    <t>Construire, reabilitare, modernizare, extindere, echiparescoala Primara Benesti</t>
  </si>
  <si>
    <t>Inlocuire acoperis, eficienta energetica, Inlocuire tamplarie, Inlocuire instalatie electricasi sanitara, construire toalete, sala de sport</t>
  </si>
  <si>
    <t xml:space="preserve">Construire, reabilitare, modernizare, dotare, Liceul Tehnologic Petrache Poenaru Balcesti </t>
  </si>
  <si>
    <t>Inlocuire acoperis, eficienta energetica, Inlocuire tamplarie, Inlocuire instalatie electricasi sanitara, reabilitare toalete</t>
  </si>
  <si>
    <t>Restaurarea, consolidarea, protectia Biserica Popesti, Otetelisu, Irimestii de Sussi Culele Protopopului Carstea</t>
  </si>
  <si>
    <t>Inlocuire acoperis, lucrari de realizarea a fundatiilor, restaurare tencuieli, zugraveli, picturi, modernizare, dotare clopotnite</t>
  </si>
  <si>
    <t xml:space="preserve">Cresterea performantei energetice a blocurilor de locuinte zona Platou II In orasul Bals (10 blocuri)
</t>
  </si>
  <si>
    <t xml:space="preserve">Cresterea performantei energetice a blocurilor de locuinte zona Platou III In orasul Bals (10 blocuri)
</t>
  </si>
  <si>
    <t>Modernizare Platou Casa Tineretuluisi Parc Primarie In orasul Bals, judetul Olt</t>
  </si>
  <si>
    <t>Cresterea  eficientei  energetice in   blocurile  de  locuinte  din  orasul Calimanesti</t>
  </si>
  <si>
    <t xml:space="preserve"> 1. Izolare termica - parte vitrata si parte opaca, incluzand:
 2. Izolare planseu peste demisol neIncalzitsi izolare planseu peste sol:
 3. Refacerea instalatiei termice:
 4. Instalarea unui sistem de panouri solare fotovoltaice.
 5. Inlocuirea sistemelor / echipamentelor de climatizare.
 6. Reabilitarea / modernizarea instalatiei de iluminat.</t>
  </si>
  <si>
    <t>Reconversia si reutilizarea terenului cu vegetatie forestiera din Zona Hotelului Central- Calimanestisi transformarea acestuia  In Padure- Parc- Zona de agrementsi recreere</t>
  </si>
  <si>
    <t>poteci (alei) pentru accesul pietonal, cu latimea maxima de 2 m, realizate din Impietruire cu piatra sparta Incadrata cu borduri din lemn( pentru a se evita migrarea pietrei spre zonele Inconjuratoare) sau din pavele realizate din materiale ecologice, pe pat de nisip;
piste de biciclete cu latimea de maxim 2m;
bancisi cosuri de gunoi, amplasate de- a lungul aleilor;
puncte de informare;
toalete ecologice;
stalpi pentru iluminat, amplasati de- a lungul aleilor;
constructii provizorii din lemn cu suprafata construita de maximum 15 mp;</t>
  </si>
  <si>
    <t>Realizarea unei zone de agrementsi recreere pentru populatiesi turistii sositi In statiune, reInnodandu- se totodata traditia traseelor de cura existente la sfarsitul  secolului XIXsi Inceputul secolului XX;
Cunoasterea  floreisi faunei specifice zoneisi masuri de protectie a acestora.I109</t>
  </si>
  <si>
    <t xml:space="preserve"> Orasul Calimanesti este Impartit Insase localitati componente, fiind necesara realizarea unui acces facilsi rapid Intre acesteasi centrul localitatii, catre punctele de interes turistic  de pe raza orasului, catre locul de munca etc.</t>
  </si>
  <si>
    <t xml:space="preserve">Statiunea Calimanesti – Caciulata se  afla amplasata pe  DN 7, drum tranzitat  de  foarte  multe  autovehicule. Numarul turistilor  aflati In statiune  este  foarte  mare,respectiv in anul 2018 au  fost  prezenti  peste 165.000 turisti. Avand  In  vedere  cele susmentionate la trecerile  de  pietoni  aflate  In  zona complex  hotelier  Cozia, zona Caciulata si intersectia  str. Calea  lui  Traian  cu  str. Pieteisi str. Tudor  Vladimirescu circulatia  se  blocheaza astfel  ca tranzitarea  orasului  Calimanesti  se face  In periadele  aglomerate foarte  greoi , Intr-o perioada  de  timp  foarte  mare.
</t>
  </si>
  <si>
    <t>Dotare Atelierscoalasi realizare Cabinet Fonic pentru Invatamant dual, Invatamant profesional, tehnicsi educatia adultilor- Liceul Tehnologic de Turism Calimanesti</t>
  </si>
  <si>
    <t xml:space="preserve">re strada Mihai Viteazu;   2. Modernizare strada Tudor Vladimirescu;  3. Modernizare strada Sandesti;  4. Modernizare strada Freziilor;    5. Modernizare strada Drumul Vechi;   6. Modernizare strada In zona Hotel Traian (Aleea Stejarilor);  7. Parcare langa Biblioteca ”A.E.Baconsky”; 8. Parcare vis- a - vis de Mirajul Oltului; 9. Parcare langa Parc Poiana lui Caliman;        10. Parcare zona Complex Cozia; 11. Trotuarsi parcare Intre Strada Brazilor,Tabara Coziasi Manastirea Cozia; 12. Trotuare Intre intersectia strada Calea lui Traian – Tudor Vladimirescusi Parc Central; 13. Amenajare strada Pietei; 14. Parc Clinica; 15. Amenajare foisoare (statii de autobuz) si galerii, teren zona Piata Caciulata (galerie si foisor) .            </t>
  </si>
  <si>
    <t>Restaurarea, consolidarea, protectiasi cresterea vizibilitatii monumentului istoric ”Castrul Roman Arutela”si a altor monumente istorice</t>
  </si>
  <si>
    <t>Existenta asezarilor din perioada stapanirii romanesi nivelul redus de promovaresi punere In valoare a acestor nepretuite vestigii istorice.</t>
  </si>
  <si>
    <t>existenta unor resurse naturale valoroase In zona;
existenta unei suprafete de teren corespunzatoare pentru activitatile propuse a fi desfasurate- specificul localitatii de statiune balneoclimatica.</t>
  </si>
  <si>
    <t>promovarea turismului local;
cresterea  vizibilitatii zonei;
promovarea si expunerea de produsesi servicii cu specific local;</t>
  </si>
  <si>
    <t>Taberelescolare existente sunt la nivelul anul 1980si se impune realizarea modernizarii, dotarii acestora pentru asigurarea confortului elevilor ce vor sosi In tabara.
Cresetrea vizibilitasiisi atractivitatii statiunii.H125</t>
  </si>
  <si>
    <t>Cresterea atractivitatii turistice prin imbunatatirea infrastructurii de turism In zone cu potential turistic valoros: Calimanesti- Caciulata- Cozia</t>
  </si>
  <si>
    <t>Modernizare strazisi trotuare, amenajare zona centrala( piata publica, trotuare, foisoare);
Amenajare Parc Clinica;
Amenajare galerii zona Piata Caciulatasi Cozia.</t>
  </si>
  <si>
    <t>Punerea In valoare a multitudinii de monumente istoricesi de arhitectura de pe raza orasului ;
Cresetrea vizibilitasiisi atractivitatii zonelor cu potential turistic valoros: Calimanesti- Caciulata - Cozia</t>
  </si>
  <si>
    <t>Simplificarea procedurilor specifice APL, atat In sensul reducerii barierelor birocratice catsi In scopul cresterii gradului de transparentasi a Imbunatatirii relatiilor Intre cetatenisi APL conditie a reformarii sistemului administrativ</t>
  </si>
  <si>
    <t>Cresterea eficientei energetice la unitatile de Invatamant din municipiul Caracal</t>
  </si>
  <si>
    <t>* izolarea termica a fatadelor: parte vitrata, parte opaca
* izolarea termica a planseelor
* Inlocuirea corpurilor de iluminat fluorescentsi incandescent cu corpuri de iluminat cu eficienta energetica ridicatasi durata mare de viata
* implementarea sistemelor de management al consumurilor energetice: achizitionareasi instalarea sistemelor inteligente pentru gestionarea energiei electrice / gazelor naturale</t>
  </si>
  <si>
    <t>* reducerea pierderilor de caldurasi reducerea consumurilor energetice
* reducerea emisiilor de gaze cu efect de sera
* renovarea infrastructurii educationale In vederea cresterii eficientei energetice
* implementarea strategiei privind eficienta energetica la nivelul municipiului Caracal</t>
  </si>
  <si>
    <t>Cresterea eficientei energetice la ansamblu de blocuri din municipiul Caracal</t>
  </si>
  <si>
    <t>* realizarea de alei pietonale / piste pentru biciclisti / trotuare
* reabilitare ambiental peisagistica
* mobilier urban
* parcari
* crearea de facilitati pentru recreere
* wi-fi</t>
  </si>
  <si>
    <t>* realizarea de alei pietonale / piste pentru biciclisti / trotuare
* reabilitare ambiental peisagistica
* mobilier urban</t>
  </si>
  <si>
    <t>Restaurarea, consolidarea echipareasi dotarea Foisorului de foc din municipiul Caracal</t>
  </si>
  <si>
    <t xml:space="preserve">Restaurarea , reabilitarea si amenajarea din punct de vedere muzeal a  clădirii monument istoric – Casă , strada  Frații Golesti , nr.67 din orasul Corabia
</t>
  </si>
  <si>
    <t>Amenajarea curtilor interioare ale blocurilor din orasul Corabia</t>
  </si>
  <si>
    <t>Instalarea unui sistem de management al calitatii aerului care sa aiba instalat un numar de 10 senzori montati In tot orasul.</t>
  </si>
  <si>
    <t xml:space="preserve">amenajare spatii verzi (defrisarea vegetatiei existente; modelarea terenului; plantarea cu plante perene /gazonarea suprafetelor, inclusiv plantare arborisi arbusti)
•crearea de facilitati pentru recreere pe terenurile amenajate (ex. zone speciale amenajate pentru sport, locuri de joaca pentru copii, etc.); •Achizitionareasi montarea elementelor constructive de tipul alei, foisoare, pergole, grilaje, grupuri sanitare, spatii pentru intretinere/vestiare, scene;
•instalare Wi-Fi In spatiile publice;
•instalare sisteme de supraveghere video a spatiilor  amenajate prin proiect; •dotare mobilier urban (banci, cosuri de gunoi, toalete ecologice, suport parcare biciclete, Imprejmuire etc); •modernizarea str. Maria Zaharia care conduce In mod direct la terenul supus interventiei 
</t>
  </si>
  <si>
    <t>Dezvoltarea retelei de ciclism din oras</t>
  </si>
  <si>
    <t>Dezvoltareasi implementarea unei retele de piste de biciclete la nivel de oras, care sa lege zonele rezidentiale de centrul orasuluisi de locurile cheie de angajare, de vanzare cu amanuntulsi de educatie.</t>
  </si>
  <si>
    <t>Realizarea unei traversari rutiere denivelatesi a unei pasarele pietonale la intersectia strazii Calea Bucuresti cu bulevardul Carol I</t>
  </si>
  <si>
    <t>Realizarea unei traversari rutiere denivelate la intersectia strazii Calea Bucuresti cu str. Sararilor</t>
  </si>
  <si>
    <t xml:space="preserve">Reabilitarea infrastructurii rutiere din zona de Nord Sud a Polului de crestere Craiova: Modernizare bv. Carol I, str. Al. Macedonski, str. Unirii, bv. N. Romanescu </t>
  </si>
  <si>
    <t>Liceul Tehnologic de Transporturi Auto - Bd Nicolae Romanescu nr. 99, Liceul Traian Vuia – Str. Rovinari nr. 1, Colegiul National Ec. Gh. Chitu – Str. Brestei nr. 10, Colegiul Tehnic Costin Nenitescu – Str. Pascani nr. 9, Colegiul Stefan Odobleja – Str. Electroputere nr. 21, Liceul Tehnologic Transporturi Cai Ferate – Str. Constantin Brancusi nr. 15, Liceul Tehnologic Auto – Bd. Decebal nr. 105, Colegiul Tehnic Energetic – Str. Amaradia nr. 59, Colegiul Tehnic Ion Mincu - Str. Henri Coanda nr.48, Liceul Matei Basarab – Str. Vasile Alecsandri nr.133, Colegiul Tehnic de Arte si Meserii Constantin Brancusi - Strada Constantin Brancusi nr. 17</t>
  </si>
  <si>
    <t>Amenajarea unui coridor de mobilitate 
urbana In zona de Nord-Est a municipiului 
Craiova, tronson Pasaj Garlesti - 
str. Malinului</t>
  </si>
  <si>
    <t>Infiintarea de firme noi In orasul Dabuleni, jud. Dolj</t>
  </si>
  <si>
    <t>Promovarea digitalizarii si sustinerea utilizarii instrumentelor digitale In serviciile publice In orasul Dabuleni, jud. Dolj</t>
  </si>
  <si>
    <t>Necesitatea atingerii unui nivel ridicat de intensitate digitala la nivelul administratiei publice locale a orasului Dabuleni</t>
  </si>
  <si>
    <t>Cresterea eficientei administratiei publice prin actiuni de tip smart citysi digitalizare In orasul Dabuleni, jud. Dolj</t>
  </si>
  <si>
    <t>Necesitatea cresterii numarului de utilizatori de noi serviciisi aplicatii digitale publice</t>
  </si>
  <si>
    <t>Servicii sociale Imbunatatite pentru persoanele dezavantajate din orasul Dabuleni, jud. Dolj</t>
  </si>
  <si>
    <t>Realizarea de programe pentru copii/tineret/seniori, Oras Dabuleni, jud. Dolj</t>
  </si>
  <si>
    <t>Siguranta cetatenilor In spatii publice In orasul Dabuleni, jud. Dolj</t>
  </si>
  <si>
    <t>Imbunatatirea eficientei energetice a cladirilor publice In orasul Dabuleni, jud. Dolj</t>
  </si>
  <si>
    <t>Necesitatea sprijinirii Imbunatatirii performantei energeticesi a consolidarii cladirilor publice din orasul Dabuleni</t>
  </si>
  <si>
    <t>Consolidareasi eficientizarea energetica a cladirilor publice din orasul Dabuleni, jud. Dolj</t>
  </si>
  <si>
    <t>Alimentarea cladirilor publice cu energie regenerabila, Oras Dabuleni, jud. Dolj</t>
  </si>
  <si>
    <t>Iluminat cu eficienta ridicata In orasul Dabuleni, jud. Dolj</t>
  </si>
  <si>
    <t>Imbunatatirea mediului urbansi reconversia functionala a terenurilor degradate din orasul Dabuleni, jud. Dolj</t>
  </si>
  <si>
    <t>reconversiasi/sau reutilizarea terenurilor degradate/neutilizate/abandonatesi transformarea lor In zone de agrementsi recreere pentru populatie;
modernizaresi extinderea spatiilor verzi existente;
demolarea cladirilor situate pe terenurile supuse interventiilor;
realizarea alei pietonale, piste pentru biciclete, creare trotuare
amenajarea de spatii verzi defrisarea vegetatiei existente, modelarea terenului, montarea elementelor constructive de tipul alei, foisoare, pergole, grilaje, etc., plantarea/gazonarea suprafetelor, inclusiv plantarea arborilor);
crearea de facilitati pentru recreere pe terenurile amenajate;
dotare cu mobilier urban, instalare wi-fi In spatii publice;
achizitia de echipamente pentru masurarea poluantilor In aerul ambiental/sisteme de monitorizare a poluarii aerului</t>
  </si>
  <si>
    <t>Necesitatea realizarii de infrastructuri verzi, noi sau modernizate  pentru populatia orasului Dabuleni prin reabilitareasi crearea de zone de agrement de care sa beneficieze cetateni, darsi reabilitarea solurilor degradate sau neutilizate In vederea protectiei naturiisi a biodiversitatii, precumsi cresterea calitatii aerului la nivelul orasului Dabuleni.</t>
  </si>
  <si>
    <t>Transport cu bicicleta In orasul Dabuleni, jud. Dolj</t>
  </si>
  <si>
    <t>Siguranta circulatiei In orasul Dabuleni, jud. Dolj</t>
  </si>
  <si>
    <t>Infrastructura pentru transport electric. Statii de Incarcare, Oras Dabuleni, jud. Dolj</t>
  </si>
  <si>
    <t>Evaluarea seismica a cladirilor publice din orasul Dabuleni, jud. Dolj</t>
  </si>
  <si>
    <t>Reabilitareasi modernizarea spatiilor 
verzi urbane din orasul Dabuleni, 
judetul Dolj: locatie Vancica, Stanoi, 
Magherusi extindere caiac-canoe</t>
  </si>
  <si>
    <t>Dezvoltareasi promovarea mobilitatii urbane sustenabile In orasul Dabuleni, jud. Dolj</t>
  </si>
  <si>
    <t>Necesitatea construirii/modernizarii/reabilitarii  infrastructurii pentru bicicletesi pietoni, precumsi a infrastructurii rutiere pentru populatia din orasul Dabuleni</t>
  </si>
  <si>
    <t>Dezvoltarea unei mobilitati locale durabile, reziliente In fata schimbarilor climatice, In orasul Dabuleni, jud. Dolj</t>
  </si>
  <si>
    <t>Transportscolar, Oras Dabuleni, jud. Dolj</t>
  </si>
  <si>
    <t>Imbunatatirea infrastructurii educationale In orasul Dabuleni, judetul Dolj</t>
  </si>
  <si>
    <t>construire/reabilitare/modernizare/extindere/echipare pentru nivel anteprescolarsi prescolar, Invatamant primar, secundar, tertiar
- construire/reabilitare/dotare centre de educatiesi formare profesionala, inclusiv pentru accesibilitatea elevilor cu dizabilitati  (sistem de educatie incluziva)</t>
  </si>
  <si>
    <t>necesitatea Imbunatatirii accesului la servicii de calitatesi favorabile incluziunii In educatie, formaresi Invatarea pe tot parcursul vieti prin dezvoltarea infrastructurii
necesitatea cresterii numarului de copii care sa beneficieze de utilizarea infrastructurilor pentru Ingrijirea copiluluisi a infrastructurilor din domeniul Invatamantului</t>
  </si>
  <si>
    <t>Asigurarea de servicii medicale de prima necesitate In orasul Dabuleni, jud. Dolj</t>
  </si>
  <si>
    <t>Restaurareasi valorificarea durabila a patrimoniului culturalsi a structurilor conexe din orasul Dabuleni, judetul Dolj</t>
  </si>
  <si>
    <t xml:space="preserve">Nevoia de restaurare, consolidaresi protectie a monumentelor istorice din orasul Dabulenisi necesitatea Imbunatatirii infrastructurii conexe </t>
  </si>
  <si>
    <t xml:space="preserve">Realizarea unui portal electronic prin care cetatenii  sa poata avea acces la servicii electronice, oferite In prezent In sistem clasic  cu toate operatiunile implicate, achizitionare soft si hard pentru depunere documente/cereri onlinesi primirea solutionarii lor automat, verificarea online a statusului documentelor depuse la institutie, informarea In timp real a stadiului documentelor  depuse, cetatenii Isi pot elibera automat Adeverinte din Registrul Agricolsi Certificate fiscale, cetatenii Isi pot consulta direct pe platforma  dosarul fiscal personal,  amenzilesi alte taxe, configurarea unui robot telefonic (chat bot) care sa comunice cu cetatenii pentru a prelua solicitarea acestora fara interventia unui operator uman, la orice ora. </t>
  </si>
  <si>
    <t xml:space="preserve">Cresterea eficientei energetice la cladiri rezidentiale In orasul Draganesti - Olt, judetul Olt </t>
  </si>
  <si>
    <t>Prin proiect se urmareste realizarea de alei pietonale, piste pentru biciclisti, trotuare;amenajare spatii verzi (defrisarea vegetatiei existente; modelarea terenului; plantarea/gazonarea suprafetelor, inclusiv plantare arbori);crearea de facilitati pentru recreere pe terenurile amenajate (ex. zone speciale amenajate pentru sport, locuri de joaca pentru copii etc.);achizitionareasi montarea elementelor constructive de tipul  foisoare, pergole, grilaje; dotare mobilier urban (banci, cosuri de gunoi, toalete ecologice, suport parcare biciclete, Imprejmuire etc.);racordarea la utilitati publice a terenului obiect al investitiei; realizare sistem de irigatii/sistem de iluminat pentru spatiile amenajate prin proiect; instalare Wi-Fi In spatiile publice; instalare sisteme de supraveghere video a spatiilor amenajate prin proiect</t>
  </si>
  <si>
    <t>Prin proiect se urmareste realizarea de alei pietonale, piste pentru biciclisti, trotuare;amenajare spatii verzi (defrisarea vegetatiei existente; modelarea terenului; plantarea/gazonarea suprafetelor, inclusiv plantare arbori);crearea de facilitati pentru recreere pe terenurile amenajate (ex. zone speciale amenajate pentru sport, locuri de joaca pentru copii etc.);achizitionareasi montarea elementelor constructive de tipul  foisoare, pergole, grilaje, grupuri sanitare, spatii pentru Intretinere/vestiare; dotare mobilier urban (banci, cosuri de gunoi, toalete ecologice, suport parcare biciclete, Imprejmuire etc.);racordarea la utilitati publice a terenului obiect al investitiei; realizare sistem de irigatii/sistem de iluminat pentru spatiile amenajate prin proiect; instalare Wi-Fi In spatiile publice;instalare sisteme de supraveghere video a spatiilor amenajate prin proiect.</t>
  </si>
  <si>
    <t>Proiectulce vizeaza reconversiasi reutilizarea terenurilor abandonatesi transformarea lor In zone de agrementsi recreere pentru populatie si are ca scop Imbunatatirea conditiilor de viata In orasul Draganesti-Olt, iar principalele rezultate asteptate sunt de a creste suprafetele verzi, de a satisface nevoia de agrementsi recreere a populatiei urbanesi de a reduce nivelul de poluare din oras, darsi Imbunatatirea aspectului estetic al orasului.</t>
  </si>
  <si>
    <t>Prin proiect se urmareste rebilitarea de alei pietonale, trotuare; amenajare spatii verzi (defrisarea vegetatiei existente; modelarea terenului; plantarea/gazonarea suprafetelor, inclusiv plantare arbori); crearea de facilitati pentru recreere pe terenurile amenajate (ex. zone speciale amenajate pentru sport, locuri de joaca pentru copii etc.);achizitionareasi montarea elementelor constructive de tipul  foisoare, pergole, grilaje; dotare mobilier urban (banci, cosuri de gunoi, toalete ecologice, suport parcare biciclete, Imprejmuire etc.);racordarea la utilitati publice a terenului obiect al investitiei; realizare sistem de irigatii/sistem de iluminat pentru spatiile amenajate prin proiect; instalare Wi-Fi In spatiile publice;instalare sisteme de supraveghere video a spatiilor amenajate prin proiect; achizitia de echipamente de masurarea poluarii aerului/sisteme de monitorizare a poluarii aerului</t>
  </si>
  <si>
    <t>Proiectul  va avea un impact social pozitiv asupra comunitatii locale, mai ales asupra generatiei tinere. Liceul  va deveni un important centru educational care va avea efecte pozitivesi In alte domenii complementare, cum ar fi cultura, dezvoltarea de activitati creativesi inovatia sociala.Acesta va deveni un mediu de calitate superioara, avand ca efect direct o calitate sporita a experientei educationalesi a atractivitatii institutieisi a orasului In ansamblu. Casi efecte secundare pe termen lung, se preconizeaza ca reabilitarea va determina cresterea responsabilitatii sociale, reducerea abandonului scolar si a migrarii elevilor catre centre educationale mai bine dotate.</t>
  </si>
  <si>
    <t>Monumentul istoric prezinta zone afectate de infiltratiile de apa, de aceea se va interveni atat la fundatia cladirii, catsi la pereti, acoperissi jgheaburi. Usile vor fi restaurate, tamplaria ferestrelorsi elementele din lemn degradate vor fi Inlocuite. Totodata, instalatiile sanitare, termicesi electrice vor fi Inlocuite. Spatiile din interiorul  cladirilor  vor fi restaurate si dotate corespunzator , la subsol   urmand sa functioneze o sala destinata evenimentelor. Proiectul prevedesi amplasarea unui lift pentru a facilita accesul persoanelor cu dizabilitati In toate Incaperile muzeale.Trotuarele vor fi refacutesi vor fi realizate rampe de acces pentru persoanele cu dizabilitati.  In curte, va fi montat un panou informativ audio-video  pe care va fi prezentat istoricul cladirii, scrissi In limbajul Braille.</t>
  </si>
  <si>
    <t>Va fi modernizatsi reabilitat ansamblul de cladiri ale  Muzeului Campiei Boianului ,, Traian Zorzoliu" ,  inclusiv  bordeiul, satul  neolitic specific Culturii Gumelnita refacut, vor fi achizitionatr dotari, astfel Incat acest muzeu sa devina  unul modern. Se va interveni atat la fundatia cladirii, catsi la pereti, acoperissi jgheaburi. Usile vor fi restaurate, tamplaria ferestrelorsi elementele din lemn degradate vor fi Inlocuite. Totodata, instalatiile sanitare, termicesi electrice vor fi Inlocuite. Spatiile din interiorul  cladirilor  vor fi reabilitae si dotate corespunzator , in aer liber se va amenaja  un spatiu pentru evenimente culturale. Proiectul prevedesi amplasarea unui lift pentru a facilita accesul persoanelor cu dizabilitati In toate Incaperile muzeale.Trotuarele vor fi refacutesi vor fi realizate rampe de acces pentru persoanele cu dizabilitati.  In salile de expozitie si in curte, vor fi montate  panouri informative  audio-video  pe care va fi prezentat istoricul cladirii, scrissi In limbajul Braille. Se vor monta sisteme de alarmare la incendiu si efractie si sisteme de supraveghere.</t>
  </si>
  <si>
    <t>Reabilitareasi modernizarea infrastructurii rutiere Municipiului Dragasani</t>
  </si>
  <si>
    <t>Reabilitarea		si modernizarea strazilor; Amenajarea trotuarelor, crescand accesibilitatea pentru	persoane	cu deficiente de mobilitate, carucioaresi biciclete Amplasare	mobilier urban</t>
  </si>
  <si>
    <t>Montarea de sisteme de supraveghere video In parcari, locuri de joaca pentru copii, parcuri, in apropiereascolilor, gradinitelor, In intersectiile importante si la intrarile In oras, cladiri publice, etc.</t>
  </si>
  <si>
    <t>•  Achizitie  336 cosuri gunoi si a 987 banci ce trebuie inlocuite
• Banci inteligente: wi-fi, senzori de mediu, celule fotovoltaice, porturi usb, iluminat ambiental
• Cosuri inteligente: senzori de umplere cos, senzori vandalism, celule fotovoltaice
•  integrarea cu platforma SMART CITY DROBETA TURNU SEVERIN</t>
  </si>
  <si>
    <t>•  Construirea unui centru operational care sa asigure managementul integrat al informatiei utilizate in cadrul interventiilor de tip Smart City in domeniile siguranta publica, serviciisi utilitati publice, monitorizare energie, mediu, retele de trafic si transport public, iluminat public etc;
•  Acesta va asigura suportul necesar pentru toate institutiile administratiei publice locale si serviciilor publice in ceea ce priveste securitatea cibernetica, interoperabilitatea pentru proiectele de digitalizare ale serviciilor publice;
- amenajaresi dotare centru de comanda pentru integrarea datelor din celelalte subsisteme;
- integrare cu sistemul de management al traficului;
- asigurarea prioritatii de trecere pentru vehiculele de urgentasi de transport public prin toate intersectiile semaforizate din municipiu;
- implementarea unui centru pentru monitorizarea sistemelor de cantarire In miscare;
- implementarea unui centru de monitorizare a spatiilor de parcare;
- integraresi extindere sistem informare calatori;
- integraresi extindere sistem de ticketing;
- implementarea unui sistem de siguranta rutiera;
- integrarea cu sistemul de bike-sharing;
- implementarea unui sistem inteligent de parcari pentru bicicletele private;
- imeplementarea unor module pentru control inteligent al lampilor de iluminat public;
- implementarea unui sistem pentru monitorizarea statiilor de Incarcare a masinilor electrice;
- integrarea cu aplicatia de mobilitate urbana durabila;
- implementarea unui sistem pentru monitorizarea deseurilor;
- crearea platformei SMART CITY;
- etc.</t>
  </si>
  <si>
    <t>Cresterea performantei energetice cladirilor rezidentiale In vederea Imbunatatirii eficientei energetice</t>
  </si>
  <si>
    <t>Cresterea performantei energetice cladirilor rezidentiale In vederea Imbunatatirii eficientei energetice Inclusiv 
 - Modernizare, extindere, amenajare imobil Cicero nr. 12
 - Modernizarea sediului Taxesi Impozite Locale
- Gradinita nr 7 – eficienta</t>
  </si>
  <si>
    <t>• 	Amenajarea de spatii verzi (plantarea cu plante perene/gazonarea suprafetelor, inclusiv plantare arborisi arbusti);
• 	Actiuni de modelare a terenului In scopul de a crea elemente de peisaj atractive pentru utilizatori;
• 	Crearea unor identitati spatiale specifice prin utilizarea diferitelor tipuri de vegetatii, elemente constructive, mobilier urban, texturi ale suprafetei de calcare etc.
• crearea de spatii noi verzi 
• 	Realizarea sistemului de iluminatsi/sau de irigatii pe terenul supus interventiei;
• 	Realizare sisteme de supraveghere videosi/sau Wi-Fi In spatiile publice;
• 	Inlocuiresi/sau racordare la utilitati publice a terenului obiect al investitiei. In prezent, exista utilitati publice In arealul zonei vizate, prin aceasta interventie vor fi realizate lucrari punctuale de extindere a retelei strict pentru constructiile necesare Infiintarii parcului;
• 	Dotarea cu mobilier urban: banci, cosuri de gunoi, toalete ecologice,  parcare de biciclete, Imprejmuire etc.
• 	Realizarea de alei pietonale, piste pentru biciclisti, spatii dotate cu echipamente de sport, puncte de belvederesi altele.
• Modernizarea strazilor de acces direct la terenul supus interventieisi trotuarele aferente acestora pentru a Incuraja traficul pietonal.</t>
  </si>
  <si>
    <t>Reabilitare spatii verzi In Parcul Alunis 1</t>
  </si>
  <si>
    <t>• defrisarea vegetatiei existente, modelarea terenului, plantare pomi, alei, 
• trotuare, 
• montare elemente constructive (alei, trotuare, foisoare, pergole, grilaje, etc.), dotarea cu mobilier urban, 
• racordarea si/sau inlocuirea retelelor la utilitati publice,
• crearea de facilitati pentru recreere pe terenurile amenajate ( zone pentru sport, locuri de joaca, piste biciclete, etc.), 
• sistem de irigatii si iluminat, etc</t>
  </si>
  <si>
    <t>Crearea unui nou coridor de mobilitate urbanasi cresterea performantelor transportului public prin investitii integrate In Municipiul Drobeta Turnu Severin</t>
  </si>
  <si>
    <t>Reabilitarea,modernizarea si echiparea infrastructurii educationale-scoala generala nr.6</t>
  </si>
  <si>
    <t>Scaderea costurilor de Intretinere a imobilului, Imbunatatirea eficientei energetice a cladirii, cresterea nivelului de dotare al unitatii de Invatamant, cresterea accesului la informatie pentru elevii acestei unitati de Invatamant.</t>
  </si>
  <si>
    <t>O infrastructura educationala pentru Invatamantul prescolar noua, respectiv cladirea gradinitei aferente Scolii nr.5. Constructia noua va avea o suprafata desfasurata de 874,3 mp, un regim de Inaltime P+1E, cu o capacitate de gazduire a 60 de copii.</t>
  </si>
  <si>
    <t>Construire cladire publica de Invatamant cu destinatia de cresasi gradinita In zona Aeroport – Veteranii de Razboi</t>
  </si>
  <si>
    <t>Revitalizarea si punerea in valoare a monumentelor istorice din centrul orasului</t>
  </si>
  <si>
    <t>Reabilitarea Caminului Cultural din Dudasul Schelei al Palatului Culturii</t>
  </si>
  <si>
    <t>Redarea unor spatii circuitului cultural, artisticsi educative pentru comunitatea din cartierul Dudasul Schelei</t>
  </si>
  <si>
    <t>• Sisteme inteligente de detectie a elementelor care pun In pericol siguranta publica; 
• Monitorizare video de tip analytics;
• Integrarea cu sistemul inteligent de management al flotei mijloacelor de transport public;
• Integrarea cu sistemul inteligent de management al traficului;
• Integrarea cu sistemul inteligent de telemanagement al iluminatului public;
• Sistem de adresare publica;
• Aplicatie front office (utilizatori);
• Aplicatie back office (management operational);
• Integrare cu platforma SMART CITY FOCsANI.</t>
  </si>
  <si>
    <t>Cresterea mobilitatii urbane In Municipiul Drobeta Trunu Severin prin implementarea de solutii sustenabile de transport</t>
  </si>
  <si>
    <t xml:space="preserve">Modernizare, extinderesi refunctionalizare cladiri militare existente din zona Alunis – Politia de frontiera aflate In proprietatea privata UAT DTS, pentru amenajarea unor cladiri destinate educatiei pre gimnaziale: cresa + gradinita 
•  Dezvoltarea de servicii de Ingrijire/ reabilitare de zi destinate copilului cu dizabilitati (fie in centre, fie mobile), In cadrul carora sa fie oferite servicii de abilitare/reabilitare, specializate pe tip de dizabilitate,  In mod special a celor care provin din familii care nu dispun de resurse pentru a accesa aceste servicii
</t>
  </si>
  <si>
    <t>Sistem Inteligent tip IoT de colectare proactiva a deseurilor municipalesi dezvoltarea unui centru de colectare gratuita a deseurilor reciclabile (potential parteneriat cu CJ)</t>
  </si>
  <si>
    <t xml:space="preserve">• Informatii - furnizarea de informatii catre pacienti sau medici apeland la portaluri cu informatii;
• Comunicare - Schimbul de informatii dintre cele doua parti (pacient - medic, doctor - doctor, ... ) fara un raspuns directsi In timp util a partenerului de comunicare;
• Interactiune - Schimbul de informatii sau date Intre parti, cu o reactie directa a partenerului de comunicare (de exemplu, monitorizarea la domiciliu);
• Tranzactie - schimbul de date specifice Intre diferiti parteneri, cu scopul de a furniza servicii medicale Intr-un mod complet electronic (de exemplu fisa medicala electronica a pacientului);• Integrare - Inregistrarea pe toata durata vietii a tuturor datelor detinute de un pacient cu privire la starea lui de sanatate. Fuzionarea tuturor datelor din domeniul medicalsi paramedicalsi completarea informatiilor prin informareasi Inregistrarea pacientului In sine (de exemplu, cartea de sanatate In format electronic).
</t>
  </si>
  <si>
    <t>Orasul Horezu Smartsi Tehnologizat Inseamna un oras mai educat, mai sanatos, mai putin costisitor, mai implicat In tot ceea ce Inseamna procesul de administratie publica, mai multe oportunitati pentru mediul de afacerisi cetatean, beneficii care se traduc pe Imbunatatirea calitatii vietii – o interactiune mai usoarasi prietenoasa a oamenilor cu orasul, cu mediul, cu semeniisi orientat catre un viitor sustinut de tehnologii inteligente integrate.</t>
  </si>
  <si>
    <t>Reducerea birocratiei, cresterea transparenteisi a eficientei prin utilizarea tehnologiilor modernesi automatizarea fluxurilor administrative;
Reducerea consumului general de energiesi materiale prin utilizarea tehnologiilor „smart”si a datelor colectate de la echipamentele utilizate In furnizarea serviciilor „smart”, proiectarea inteligenta a dezvoltarii localitatilor; Un management eficient al schimbariisi tranzitiei catre noi niveluri de eficientasi specializare In furnizarea de servicii publice catre cetatenisi mediul de afaceri local.</t>
  </si>
  <si>
    <t>Scaderea consumului anual de energie primara  In iluminat public;
Scaderea anuala estimata a gazelor cu efect de sera;
Cresterea eficientei energetice, a gestionarii inteligente a energieisi a utilizarii energiei din surse regenerabile</t>
  </si>
  <si>
    <t xml:space="preserve">Colectarea selectiva a deseurilorsi reciclarea acestora este importanta deoarece aduce beneficii pentru mediusi implicit pentru noi, oamenii. </t>
  </si>
  <si>
    <t>Reabilitaresi modernizare imobil str. Unirii nr. 113 Segarcea In care   functioneaza sediul Politiei orasului Segarceasi al Sectiei 13 Politie Rurala Segarcea (structura de investigatii criminale)</t>
  </si>
  <si>
    <t>Modernizare infrastructura rutiera de interes judetean pe DJ  662,  cu originea In DN 66, ce strabate localitatile Capu Dealului-Gilort-Parau-Groserea-Aninoasa-Bibesti-Andreesti-Vladimir-Totea-ToteA de Hurezani-Hurezani,  pana In DN 6B, judetul Gorj</t>
  </si>
  <si>
    <t>Modernizare infrastructura rutiera de interes judetean pe DJ 663, cu originea In DN 66, ce strabate localitatile Carbesti, Dambova, Talvesti, Urechesti, Vacarea, Danesti, Baza, Ungureni, Budieni, Copacioasa, pana In DN 67, judetul Gorj</t>
  </si>
  <si>
    <t>Modernizare infrastructura rutiera de interes judetean pe DJ 665C, cu originea In DJ 665, ce strabate localitatile Crasna, Dumbraveni, Buzesti, Magheresti, Haiesti, Mogosani, Bobu, Blahnita de Jos, Pojogeni, pana In DN67B</t>
  </si>
  <si>
    <t>Modernizare infrastructura rutiera de interes judetean pe DJ 675A, cu originea In DN 67B, ce strabate localitatile Licurici, Paraul Viu, Lihulesti, Cionti, Pojaru , pana In DJ 675C, Judetul Gorj</t>
  </si>
  <si>
    <t>Modernizare infrastructura rutiera 
de interes judetean pe drumul 
judetean 663A ce traverseaza 
localitatile Targu-Jiu (DN 66)-
Botorogi-Vacarea-tIrculesti 
(DJ 674A)-intersectie cu DJ 663si 
drum judetean 674A ce traverseaza 
localitatile tIrculesti (DJ 663A)-ticleni 
(DJ 675)</t>
  </si>
  <si>
    <t xml:space="preserve">Modernizare sistem rutier;
 Amenajare drumuri laterale;
Executiesanturi de pamantsisanturi pereate;
 Amenajare podete; Realizare accese la proprietati;
Consolidare terasamente;
Executie trotuare;
 Executie piste biciclisti;
 Statii de autobuz;
 Parapeti;
 Semnalizare rutiera;
 Lucrari la suprastructurasi infrastructura poduri, racordari cu terasamentele la poduri.
</t>
  </si>
  <si>
    <t>Restaurareasi revitalizarea Muzeului arhitecturii populare, Curtisoara</t>
  </si>
  <si>
    <t>Restaurarea, punerea In valoare şi introducerea In circuitul turistic a castrului roman Bumbesti Jiu, Judetul Gorj</t>
  </si>
  <si>
    <t>UAT Judetul Gorj, UAT Municipiul Targu Jiu
UAT Comuna Danesti
Investitor privat</t>
  </si>
  <si>
    <t>Infiintarea/amenajarea unui aeroport/aerodrom pentru avioane usoare In judetul Gorj (proiect realizat In parteneriat public-privat)</t>
  </si>
  <si>
    <t>Reabilitare, modernizare pentru cresterea eficientei energetice la Pavilionul Administrativ</t>
  </si>
  <si>
    <t>Modernizaresi reabilitare DJ 562 - 
Gemeni - DN 56A - (Obarsia de Camp)
-intersectie cu DJ 562 cu DN 56A - 
DN 56B + DJ 564 - intersectie 562 
(Scapau) intersectie 562A (Patulele)
intersectie DN 56A (Nicolae Balcescu)</t>
  </si>
  <si>
    <t xml:space="preserve"> Executie piste biciclisti;</t>
  </si>
  <si>
    <t xml:space="preserve">• Crearea unei infrastructuri solide IT pentru a permite accesul la baza de date a evidentei persoanelor si crearea de servicii TIC, inclusiv asigurarea unei cooperari intre serviciile administratiei publice locale si institutiile publice
• Digitalizarea procesului de emitere/primire de documente – arhiva digitala a Directiei Generale de Asistenta Socialasi Protectia Copilului Mehedintisi crearea unei baze de date digitale. 
• Eficientizarea serviciilor oferite de Biblioteca Judeteana ” I. G. Bibicescu”, prin valorificarea potentialului IT&amp;C, In procesul de digitalizare a colectiilor de  documente susceptibile a face parte din patrimoniul cultural national mobil, In scopul cresterii accesului la resursele culturalsi unei bune conservari a acestuia.
• eficientizarea serviciilor oferite de Muzeul Regiunii Portilor de Fier, prin valorificarea potentialului  In procesul de digitalizare a colectiilor din patrimoniul cultural national mobil, In scopul cresterii accesului la resursele culturalesi unei bune conservari a acestuia.
• Adoptarea tehnologiilorsi a instrumentelor digitale In vederea dezvoltarii bazei de date privind cercetarea biodiversitatii din Geoparcul Platoul Mehedinti
</t>
  </si>
  <si>
    <t xml:space="preserve"> Reabilitare /modernizare DJ 606B Bacles-Poroina Mare-Livezile, Bistrita DN6, L=35 km</t>
  </si>
  <si>
    <t>Imbunatatirea sistemului de management al deseurilor prin dezvoltarea de noi statii de tratare mecano-biologicasi de valorificare energetica</t>
  </si>
  <si>
    <t>Panouri fotovoltaice amplasate pe depozitul de cenusa Inchis al CET Govora</t>
  </si>
  <si>
    <t>Inchiderea zonelor rezultate In urma exploatarii minelor de carbune de la Berbesti - Alunu</t>
  </si>
  <si>
    <t>Modernizarea DJ 703H (DN 7D) Cainenii Mari - Boisoara - Perisani - limita Jud. Arges</t>
  </si>
  <si>
    <t>Reabilitarea, extindereasi dotarea Spitalului de Pneumoftiziologie „Constantin Anastasatu” Mihaesti</t>
  </si>
  <si>
    <t>Realizarea Clinicii B.F.T. - Calimanesti, judetul Valcea</t>
  </si>
  <si>
    <t>Dezvoltarea infrastructurii de turismsi agrement In orasul Ocnele Mari</t>
  </si>
  <si>
    <t>Lucrari de reabilitare termica a anvelopei;
Izolarea termica a fatadelor (partea opacasi partea vitrata); 
Inchiderea balcoanelorsi/sau a logiilor cu tamplarie termoizolanta, inclusiv izolarea termica a parapetilor;
Termo-hidroizolarea acoperisului tip terasa;
Izolarea planseului peste subsol, daca sunt pozitionate apartamente la parter;
Instalarea unor sisteme alternative de producere a energiei din surse regenerabile – panouri solare electrice, In scopul reducerii consumurilor energetice din surse conventionalesi a emisiilor de gaze cu efect de sera;
Inlocuirea corpurilor de iluminat fluorescentsi incndescent din spatiile comune cu corpuri de iluminat cu eficienta energetica ridicatasi durata mare de viata, In partile comune ale blocurilor de locuinte;</t>
  </si>
  <si>
    <t>Cresterea eficientei energetice a cladirilor rezidentialesi reducerea emisiilor de gaze cu efect de sera In mediul urban.</t>
  </si>
  <si>
    <t>Cresterea eficientei energetice a cladirilor publicesi reducerea emisiilor de gaze cu efect de sera In mediul urban.</t>
  </si>
  <si>
    <t>Cresterea calitatii vietii locuitorilor din zona modernizata.</t>
  </si>
  <si>
    <t>Modernizare Str. Magnoliilor, Aleea Zambilelor, Aleea Visinului, Str. Tineretului</t>
  </si>
  <si>
    <t>Modernizare strazi din localitati componentesi apartinatoare Municipiului Motru – Horasti,  Leurda (Strada Principala – Horasti, Ulita Scoarta Horasti, Strada Salcamilor- Horasti, Strada Leurdei, Strada Frasinului, Ulita Minei, Ulita Plopilor,Ulita Teilor, Ulita Nucilor, Ulita Bisericii, Ulita Perilor, Ulita Liliacului- Leurda)</t>
  </si>
  <si>
    <t>Modernizare strazi din localitati componentesi apartinatoare Municipiului Motru – Plostina, Rosiuta, Dealu Pomilor (Strada Branduselor, Strada Salcamilor, Strada Gorunului, Ulita Teilor, Ulita Macului, Ulita Fagului, Ulita Macesului, Ulita Iasomiei, Ulita Pinului, Ulita Castanului, Ulita Bisericii, Ulita Alunului – Plostina, Ulita Cimitirului – Rosiuta, Ulita Pomilor – Dealu Pomilor)</t>
  </si>
  <si>
    <t>Cresterea mobilitatii urbane pietonalesi cicliste In municipiul Ramnicu Valcea</t>
  </si>
  <si>
    <t>Modernizare strazisi trotuare In orasul Segarcea</t>
  </si>
  <si>
    <t>Construire gradinita In orasul Segarcea, judetul Dolj</t>
  </si>
  <si>
    <t>Dotare Spital Orasenesc Segarcea</t>
  </si>
  <si>
    <t>Modernizare baze sportive orasenestisiscolare</t>
  </si>
  <si>
    <t>Reabilitaresi modernizare parc orasenesc</t>
  </si>
  <si>
    <t>Managementul de proces are drept scop Imbunatatirea performantei generale a unei entitati, administratia publica In cazul de fata, prin optimizarea proceselor, management potrivitsi mentinerea schimbarilor deja implementate. In contextul pandemieisi adoptarea OUG 38 / 2020 privind utilizarea Inscrisurilor In forma electronica la nivelul autoritatilorsi institutiilor publice, OUG 65 / 2020 privind digitalizarea sistemului de gestiune a fondurilor europene structuralesi de investitiisi altele, administratia publica recunoaste nevoia de Imbunatatire, dezvoltaresi schimbaresi de promovaresi replicare a acelor procese care functioneazasi care usureaza  livrarea serviciului catre cetatean. Beneficiile acestui proiect sunt determinate de faptul ca managementul de proces reduce costurile, raspunde adaptativ nevoilor cetatenilor, Imbunatateste continuu procesele, intervine asupra proceselor Invechite, creste productivitatea administratiei, duce la standardizaresi cooperare interdepartamentala, Imbunatateste siguranta, securitateasi conformitatea proceselor, asigura transparenta.</t>
  </si>
  <si>
    <t>Integrarea sistemului GIS existent pentru activitatile desfasurate de Directia Administrare Patrimoniu (fond locativ)si Directia Administrare Strazisi Iluminat Public (strazi, stalpi de iluminat, PTCZ  etc.)si:
- Infiintarea modulului de gestiune a locurilor de parcare,
- integrarea cu proiectul de management de procese, 
- integrarea cu transportul public (statii de Incarcare autobuze electrice),
- Infiintarea sistemului de plata online a parcarilorsi creare API special dezvoltat care sa permita integrarea cu sisteme terte de platasi gestiune a parcarilor;
- Infiintarea unui sistem de camere online In parcari pentru verificare siguranta (instalare In parcarile supraterane noi dezvoltate)si conectarea acestuia cu sistemul de platasi gestiune a parcarilor
- integrarea cu sistemul de gestiune a bicicletelorsi autovehiculelor cu Incarcare electrica</t>
  </si>
  <si>
    <t>Portalul se va comporta ca punct de informare facilsi complex pentru utilizatori (cetatenii municipiului Slatina, vizitatori, turisti etc.)</t>
  </si>
  <si>
    <t>Sistem inteligent de gestionare a deseurilor</t>
  </si>
  <si>
    <t>Gestionarea deseurilor menajeresi colectare selectivasi corelarea cu sistemul de containere Ingropate</t>
  </si>
  <si>
    <t>Municipiul Slatina se afla In crestere rapidasi genereaza tot mai multe deseuri, iar infrastructura construita permite integrarea solutiilor inteligente. 
Slatina se confrunta cu dificultati cu privire la eliminarea la timp a gunoiuluisi este necesara implicare pentru eficientizarea serviciului. Unele containere de deseuri se umplu mai repede decat altele, unele zone sunt mai greu accesibile pentru camioanele de gunoi, iar administratia are nevoie sa eficientizeze colectareasi cheltuielile pentru gestionarea serviciului de colectare. Solutia acestor probleme este IoT (Internet of Things), care permite optimizarea distribuirii containerelor, frecventa de colectaresi ridicaresi rutele.</t>
  </si>
  <si>
    <t>Reabilitare Cercul Militar strada Ionascu nr.65</t>
  </si>
  <si>
    <t>Reabilitare termica a cladirii din strada Draganesti nr. 25 (fostul Colegiu Ion Mincu)</t>
  </si>
  <si>
    <t>Includerea de piste de biciclete pe str. Pitesti</t>
  </si>
  <si>
    <t>Imbunatatirea transportului public urban prin supralargirea infrastructurii rutiere aferenta traseului de transport public pe strada Draganesti</t>
  </si>
  <si>
    <t>Amenajare spatii publice comunitare In cartiere (scuaruri, locuri de joaca, spatii verzi etc.): scuaruri In cartierele Clocociov, Progresul III, Sat Nou, Saracesti, Cireasovsi str. Nicolae Balcescusi reconfigurarea spatiului public In cartierele Progresul Isi Progresul II</t>
  </si>
  <si>
    <t>Proiect reamenajare spatiului public reprezentativ de pe dealul Gradiste</t>
  </si>
  <si>
    <t>Punerea In valoare a catacombelor din parcul Eugen Ionescusi parcul Pitesti localizate In municipiul Slatina (Reabilitare monumentelor istoricesi punerea In valoare a catacombelor din parcul Eugen Ionescu)</t>
  </si>
  <si>
    <t>Reabilitarea cladirii Spitalului Dermato Psihiatrie Olt Slatina (Str. Draganesti nr.35)
21,940,000 euro fara TVA</t>
  </si>
  <si>
    <t>Reabilitareasi modernizarea locuintelor sociale din strada Draganesti nr.21</t>
  </si>
  <si>
    <t>Consolidarea versantilor Gradiste,scoala de Politie, Oituz, Dealul Viilor din municipiul Slatina</t>
  </si>
  <si>
    <t>Proiect pentru realizarea de parcari supraetajate (sub sau supraterane) In zonele rezidentiale: Progresul I-II-III, Ecaterina Teodoroiu, Steaua, Crisan I-II, Valcea-Tunari (5 parcari)</t>
  </si>
  <si>
    <t>Modernizarea strazilor din cartierele Tudor Vladimirescu şi Gradişte (str. Abatorului, str. Gradiste)</t>
  </si>
  <si>
    <t>Realizare varianta ocolitoare prin modernizare infrastructura rutiera existenta In municipiul Slatina (Traseu format din Pitesti, Oituz, Ionascu, 13 Decembrie, Piata Ecaterina Teodoroiu, George Poboran, Sfantul Constantin Brancoveanu)</t>
  </si>
  <si>
    <t>Amenajarea intrarii In oras dinspre Podul Olt - bretea de iesire de la Clubul Nautic/ amenajarea intersectiei</t>
  </si>
  <si>
    <t xml:space="preserve">Reabilitare cladirea Centrului de Formaresi Perfectionare a Politistilor ”Nicolae Golescu” </t>
  </si>
  <si>
    <t>Sistem integrat de monitorizaresi control parcari de resedinta</t>
  </si>
  <si>
    <t>Managementul integrat al locurilor de parcare de resedinta</t>
  </si>
  <si>
    <t>Cresterea eficientei energetice a blocurilor de locuinte din Municipiul Targu Jiu</t>
  </si>
  <si>
    <t>Amenajare spatii verzi, alei, piste biciclete,  plantari arborisi arbusti, dotari specifice, foisoare, pergole, teren sport multifunctional</t>
  </si>
  <si>
    <t>Amenajare spatii verzi, alei, piste biciclete, locuri de joaca, plantari arborisi arbusti, dotari specifice, foisoare, pergole, terenuri sport :tenis, fotbal, baschet, multifunctional, piscina</t>
  </si>
  <si>
    <t>Amenajare spatii verzi, alei, piste biciclete, locuri de joaca, plantari arborisi arbusti, dotari specifice, foisoare, pergole, teren sport multifunctional</t>
  </si>
  <si>
    <t>Amenajare pista pentru biciclisti</t>
  </si>
  <si>
    <t>Obiectivul presupune realizarea a trei pasaje pietonale subterane In cele trei intersectii ale strazii Unirii din zona centrala ,urmarindu –se In acest sens cresterea atractivitatii deplasarilor pietonale , fluidizarea circulatiei rutiere In zona centrala , potentarea punctelor de interes recreationalesi culturale din zona , scurtarea duratelor de deplasaresi cresterea indicatorilor de performanta de siguranta pentru aceste trei intersectii.</t>
  </si>
  <si>
    <t>Frezarea straturilor existente de asfalt, preluarea denivelarilorsi  asternerea straturilor noi, reabilitare trotuare existente prin  Inlocuirea bordurilor , asternere strat nou asfalt</t>
  </si>
  <si>
    <t>Pentru strazile asfaltate existente activitatile sunt : Frezarea straturilor existente de asfalt, preluarea denivelarilorsi  asternerea straturilor noi, reabilitare trotuare existente prin  inlocuirea bordurilor, asternere strat nou asfalt. Pentru strazile neasfaltate activitatile sunt:introducerea utilitatilor, amenajarea straturilor de fundare atat pentru strada, catsi pentru trotuare asternerea straturilor asfaltice</t>
  </si>
  <si>
    <t>Introducerea utilitatilor, amenajarea straturilor de fundare atat pentru strada, catsi pentru trotuare asternerea straturilor asfaltice</t>
  </si>
  <si>
    <t>Introducerea utilitatilor, amenajarea straturilor de fundare atat pentru strada , catsi pentru trotuare asternerea straturilor asfaltice</t>
  </si>
  <si>
    <t xml:space="preserve">Amenajarea unui pod peste raul Jiu In zona de sud a orasului nou dezvoltata </t>
  </si>
  <si>
    <t xml:space="preserve">Campusscolar Barsesti  </t>
  </si>
  <si>
    <t xml:space="preserve">A1. Realizarea Centrului Prospectus pentru explorarea, concepereasi Infaptuirea viitorului cu 14 laboratoare/ateliere cu o capacitate de 600 locuri (inclusiv doua sali de pregatire fizica – 80 locuri ,si un bazin de Inot In scop didactic- 80 locuri). 
Centrul Prospectus este un spatiu care implementeaza ”Procesul Imaginativ Creativ Inovativ Antreprenorial” pentru 3000 studenti anual 
El este un veritabil (pre)incubator: - atat pentru a proiecta (design), experimentasi testa ”curriculum-ul universitar al viitorului”, 
- catsi pentru generareasi dezvoltarea produselor/serviciilor/experientelor viitorului, 
- precum si, odata cu aceasta, generareasi dezvoltarea acelor atitudini, cunostinte, abilitatisi calitati personale necesare pentru joburile viitorului A.2. Conceperea componentelor arhitecturii procesului creativ-inovativ-antreprenorial prin crearea a trei structuri/blocuri pentru pregatirea a 1000 absolventi anual: 
a) Blocul de generare, formare, dezvoltare de abilitati, capabilitatisi resurse Potential Uman (joburi), In conformitate cu cerintele actualesi mai ales de viitor ale pietei muncii – sunt vizate In special: 
- abilitati tehnicesi/sau competente cognitive meta; softuri-interactiune om-computer, strategice, hard-profesii ale viitorului. 
- b) Blocul transversal - Formaresi dezvoltare antreprenoriat inovativ (softuri specifice) 
- c) Bloc - Nivel de baza pregatire fizica (pastrarea, dobandirea, dezvoltarea sanatatiisi a starii de bine) pentru 1000 studenti.- L1-L26 
- 
- 
- 
- A.3. Crearea retelei de conexiuni IT pentru intregul Centru Prospectus (fibra optica, banda larga, rapida, Wireless / wifi Routere) 
- L25-L27 
- 
A4. Dotarea Centrului Prospectus pentru explorarea, concepereasi Infaptuirea viitorului cu mobiliersi aparatura digitala specifica profilului pentru care a fost Infiintat 
A.4.1. Dotarea celor 14 laboratoare/ateliere din cadrul Centrului Prospectus (dotari comune, 
mobilier pentru cele 14 laboratoare, dotari specifice pentru fiecare laborator (Laboratorul / Studioul Modelarea Gandirii (Design Thinking Lab) 
Laboratorul Viu (Living Lab) 
Laboratorul de fluenta digitalasi/sau Laboratorul de Inovare Digitala 
Laboratorul Industrie 4.0. 
Laboratorul de generare AVR (Ateliere Vii Rurale) Atelierul de Arta Autentica 
Laboratorul de Evaluaresi Dezvoltare Potential Uman 
Laboratorul de Leadership Colaborativ 
Laboratorul de cultura a inovarii 
Laboratorul de antreprenoriat inovativ (economic, social, cultural, academic) 
Laboratorul de prospectiva (Foresight Lab)si/sau Laboratorul de profilare a viitorului 
Laboratorul de Marketing 4.0. (dincolo de marketingul traditional, de cel digitalsi de neuroMarketing) 
Laboratorul de organizare agila si/sau de Management agil de proiect 
Laborator arta-design şi arhitectura.) 
L27-L32 
A.4.1. Dotarea spatiilor de pregatire fizica sportiva (doua sali de pregatire fizicasi a unui bazin de Inot) L28- L33 
A.5. Activitatea de management a proiectului L1- L34 </t>
  </si>
  <si>
    <t>Cresterea eficientei energetice a cladirilor publice</t>
  </si>
  <si>
    <t>Regenerarea urbana a Parcului Central Constantin Brancusi - Parcul Insulita</t>
  </si>
  <si>
    <t>Regenerarea urbana a Parcului Coloanei fara Sfarsit</t>
  </si>
  <si>
    <t>Extinderea Sistemului de management integrat al deseurilor In Municipiul Targu-Jiu - parteneriat CJ</t>
  </si>
  <si>
    <t>Sisteme integrate ecologice de colectare selectiva a deseurilor (posibil parteneriat cu CJ)</t>
  </si>
  <si>
    <t>Realizarea de pasaje peste calea ferata, In vederea cresterii sigurantei deplasarilor</t>
  </si>
  <si>
    <t>Imbunatatirea performantelor transportului public, prin cresterea cotei modale a calatorilor ce utilizeaza transportul In comun</t>
  </si>
  <si>
    <t>Cresterea performantelorsi accesibilitatii transportului public prin introducerea conceptului de terminale intermodale inteligente de transport</t>
  </si>
  <si>
    <t>Safe City - Extindereasi modernizarea sistemului de supraveghere video, inclusiv aplicatie Inteligenta pentru cetateni In vederea cresterii sigurantei publice si Intarirea capacitatilor de raspuns In cazul situatiilor de Urgenta</t>
  </si>
  <si>
    <t>Organizarea de cursuri de educatie financiarasi antreprenoriala In randul populatiei prescolare /scolare</t>
  </si>
  <si>
    <t>Liceul Tehnologic Barsesti</t>
  </si>
  <si>
    <t>Extinderesi reabilitare Gradinita cu program prelungit Constantin Brancusi</t>
  </si>
  <si>
    <t>Locuinte pentru tineri specialisti In educatiesi sanatate</t>
  </si>
  <si>
    <t>Construire cresa cartier Narciselor</t>
  </si>
  <si>
    <t>Dezvoltarea unor campanii de constientizare a importantei educatiei In randul grupurilor defavorizate</t>
  </si>
  <si>
    <t>Cresterea calitatii arhitectural-ambientale a cladirilor de patrimoniu</t>
  </si>
  <si>
    <t>Derularea campaniilor de informaresi constientizare a valorilor patrimoniale ale orasului</t>
  </si>
  <si>
    <t>realizeaza jonctiunea cu DJ 675, care asigura tranzitul catre DE 79 si DN 67, precumsi catre nodurile de cale ferata din zona (Municipiul Targu-Jiu, Orasul Tg-Carbunestisi Orasul Rovinari).J101</t>
  </si>
  <si>
    <t>Proiectul este relevant pentru obiectivele UAT TURCENI deoarece contribuie la dezvoltareasi implementarea serviciilor de inovare, digitalizare catsi la creearea unui oras smart sau prijinirea eficientei energetice.  Imbunatatirea mediului urban le va oferi cetatenilor orasului Turceni, mediul propice pentru un trai mai bunsi dezvoltare conform standardelor europene.</t>
  </si>
  <si>
    <t>Lucrari de executie pentru obiectivul de investitii ”Amenajare parcarisi cai de acces smart In orasul Turceni, judetul GORJ”</t>
  </si>
  <si>
    <t>Cresterea eficientei energetic a blocurilor de locuinte din orasul Turceni, judetul Gorj</t>
  </si>
  <si>
    <t xml:space="preserve">Se propune reabilitarea termica a celor 29 de blocuri de locuinte din orasul Turceni, judetul Gorj prin:
izolarea termica a peretilor exterior; termo-hidroizolarea terasei/ termoizolarea planseului peste ultimul nivel;
izolarea termica a plaseului peste subsol; lucrari de refacere a finisajelor anvelopei;
lucrari de reparatii la elementele de constructie care afecteaza structura de rezistenta a blocului:
lucari de reabilitare a finisajelor interioare din scarea blocului;
Suprafata totala desfasurata a fatadelor blocurilor de locuinte din orasul Turceni este de 56.095 mp;
</t>
  </si>
  <si>
    <t>Reabilitare, modernizare, dotaresi extindere baza sportiva multifunctionala In orasul Turceni, judetul Gorj</t>
  </si>
  <si>
    <t xml:space="preserve">Suprafata de construire 2.272 mp;
Construire foisoare din lemn, dotate cu mesesi banci din lemn, amplasate pe paltforma de beton;
Amplasare de gratare pentru zona de picnic; iluminarea zonei se va realize cu stalpi de iluminat cu panou fotovoltaic;
Realizarea de alei pietonale:
Dotarea cu mobilier urbanistic;
Amenajare spatii verzi;
Realizare de fantana arteziana pe amplasamentul celei vechi din acea zona;
</t>
  </si>
  <si>
    <t>Lucrari de executie pentru obiectivul de investitii ”Modernizare strazi In orasul Turceni, judetul Gorj”</t>
  </si>
  <si>
    <t>Proiectul este relevant pentru obiectivele UAT TURCENI deoarece contribuie la dezvoltareasi implementarea serviciilor de inovare, digitalizare catsi la creearea unui oras smart sau prijinirea eficientei energetice.  Imbunatatirea mediului urban le va oferi cetatenilor orasului Turceni, mediul propice pentru un trai mai bunsi dezvoltare conform standardelor europene</t>
  </si>
  <si>
    <t>Lucrari de executie pentru obiectivul ”Mansardare, modificari interioare, dotare, spatiu de joacasi crestere capacitate la Cresa Orasului Turceni”</t>
  </si>
  <si>
    <t>Mansardarea cladirii pe toata suprafata acoperisului tip terasa existent, modificarisi recompartimentari interioare, dotarea spatiilor din cladire care au destinatia de cresa, amenajarea unui spatiu de joaca pentru copii In curtea interioara;</t>
  </si>
  <si>
    <t>Construire after school In orasul Turceni</t>
  </si>
  <si>
    <t>Se doreste Infiintarea unui after school pentru aproximativ 100 de persoane;</t>
  </si>
  <si>
    <t xml:space="preserve">Obiectivul general al proiectuluiesteextindereaspecializarilorinteligente din domeniulagricol, creareasidezvoltareauneistructuri de formareinitiala, licentasi master prin SCHIMBARE DE DESTINATIE, REABILITAREsI MODERNIZARE SPAtII INVataMaNT – COMPLEX AGRONOMIE. Proiectulvapermiteconceptualizarea, definireasiimplementareaconceptelor de 3Agricultura de Precizie, Agriculturadurabila, eco tehnologiiInagricultura, concepteinovativcevorpermiteinovarea de processi de produsprinextindereacompetentelordobandite de studentiiUniversitatii din Craiova Inacestedomenii
</t>
  </si>
  <si>
    <t xml:space="preserve">Obiective:
-dezvoltareinfrastructuraeducationalaspecificadomeniuluikinetoterapiei, reabilitariimedicale , care permitederulareaactivitailor practice ale studentilor
-dotare cu echipamentedestinateformariiprofesionale , cercetarii in domeniulkinetoterapiei,  medicinei sportive, reabilitariimedicale, fizioterapiei, pentrutoatenivelurile de formareprofesionala(licenta, master, doctorat)
-crearebazaclinica cu caracteraplicativ, in care studentiivoraveaposibilitateasaisidesfasoarelucrarile practice, stagiile, in domeniulkinetoterapiei, reabilitariimedicalesimedicinei sportive
-dezvoltarelaboratoare de cercetare in domeniulbichimieiefortului, fiziologieiefortului, biomecanicii in care studentiivor fi intiati in ceeaceprivesteabordareacercetariiaplicative
O astfel de structuravapermitestudentilor de la toateciclurile de invatatmantsa –sidezvolteabilitatile practice, sa fie implicatii in programesiproiecte de cercetare.
Aceastainfrastructurareprezintabazadezvoltariiunuicentru de excelenta in domeniilemaisusamintite, care safacilitezedezvoltareasiformareaprofesionala a studentilorsicercetariiaplicative.
- Modernizareainfrastructuriieducationaleprin:
- Dotarea cu echipamentecomplexe, modernesiperformanteInscopulcresteriieficienteisiperformanteloractului formative IndomeniulstiintaSportuluisiEducatieiFizice.
- CrestereaimpactuluiasupraactualilorsiviitorilorstudentiaiFacultatii de EducatieFizicasi Sport.
- Asigurareaeficienteienergetice.
- Asigurareaaccesului la o Imbunatatire a calitatiivietii a persoanelor cu dizabilitatiprinoferireaunorprograme de aquagym.
- Asigurareaaccesuluisportivilor de performanta la refacerepostefort.
</t>
  </si>
  <si>
    <t xml:space="preserve">Universitatea din Craiova prin Facultatea de Horticulturasi Facultatea de Agronomie este principal furnizor de educatiesi cercetare In domeniul fundamental Ingineria produselor alimentaresi domenii conexe (Tehnologia prelucrarii produselor agricole, Controlulsi expertiza produselor alimentare). 
Misiunea asumata de Facultatea de Horticulturasi Facultatea de Agronomie este de a generasi de a transfera cunoastere catre societate, prin formare initialasi formare continua la nivel universitarsi postuniversitar, In scopul satisfacerii nevoilor de competentesi de cunoastere a mediului socio-economic, precumsi valorificareasi diseminarea rezultatelor la nivel regional, nationalsi international. 
Un element important In realizarea unui program educational In concordanta cu progresele tehnico-stiintifice, darsi cu nevoile concrete ale industriei alimentare romanesti Il reprezinta infrastructura educationala. tinand cont de faptul ca tehnologiile, In acest domeniu de activitate, sunt In continua schimbare, este nevoie de o reabilitare, modernizare, extinderesi echipare a infrastructurii educationale care sa permita cresterea accesuluisi participarii la un Invatamant de calitate, modern, corelat cu cerintele pietii muncii. In acest sens cladirea aflata  In incinta Statiunii Didactice Banu Maracine necesita lucrari specifice de reabilitare, modernizare, extinderesi echipare pentru a permite un Invatamant superior de calitate. 
</t>
  </si>
  <si>
    <t>Infiintare si operationalizare crese noi</t>
  </si>
  <si>
    <t xml:space="preserve">3.3 Imbunatatirea eficientei energetice in sectorul public si privat </t>
  </si>
  <si>
    <t>Modernizare  drumuri  locale  in  orasul  Baia  de  Arama, judetul  Mehedinti</t>
  </si>
  <si>
    <t>Achizitia de echipamente si softuri specifice.</t>
  </si>
  <si>
    <t>Modernizare 56,650 km</t>
  </si>
  <si>
    <t>Modernizare 43,266 km</t>
  </si>
  <si>
    <t>Legenda-prioritati POR:</t>
  </si>
  <si>
    <t>1-Competitivitate prin inovare și întreprinderi dinamice</t>
  </si>
  <si>
    <t>2-Digitalizare in beneficiul cetatenilor si al firmelor</t>
  </si>
  <si>
    <t>3-Eficienta energetica si infrastructura verde</t>
  </si>
  <si>
    <t>4-Mobilitate urbana durabila</t>
  </si>
  <si>
    <t>5-Accesibilitate si conectivitate la nivel regional</t>
  </si>
  <si>
    <t>6-Educatie moderna si incluziva</t>
  </si>
  <si>
    <t>7-Dezvoltare teritoriala sustenabila</t>
  </si>
  <si>
    <t>CENTRUL INTEGRAT DE RECUPERARE MEDICALA</t>
  </si>
  <si>
    <t>CENTRUL DE SIMULARE PENTRU DOBANDIREA ABILITATILOR CLINICE</t>
  </si>
  <si>
    <t xml:space="preserve">Studiu tehnologic privind prelucrarea tulpinilor de in fara topitorii;
DocumentaTie de execuTie Echipamente de prelucrarea atulpinilor de in;
Experimentare Echipament de procesare a tulpinilor de in In condiTii de expoatare;
Definitivare constructiva Echipament de procesare a tulpinilor de in;
Studiu tehnologic privind extragerea firelor de matase din gogosi;
Documentatie de executie Echipamente de extragere a firului de matase;
Experimentare Echipamente de extragere a firului de matase In condiTii de expoatare;
Definitivare constructiva Echipamente de extragere a firului de matase;
Incheiere parteneriat cu un fabricant european de masini de tesut moderne care sa adapteze un produs la cerintele noastre.
Testarea masinii de tesut in conditii de laborator
Achizitia si montarea  masinii de testut, instruirea personalului si inceperea productiei de tesaturi de in si borangic destinate in special atelierelor de productie artizanala din zona
</t>
  </si>
  <si>
    <t xml:space="preserve">Creşterea performanTei In raport cu concurenTa - prin dotarea cu utilaje noi, cu performanTe tehnice ridicate si achizitionarea unui soft de monitorizare si control spatiu de productie.
Contructia unei hale de productie
Crearea de noi locuri de munca
Angajarea unei persoane din categorii defavorizate
Vizibilitate in plan international prin participarea la un targ international de profil si certificarea de management si produs.  Folosirea unor surse de energie regenerabila
</t>
  </si>
  <si>
    <t>Creşterea eficienTei energetice a Palatului administrativ aparTinand sectorului administraTie publica prin reabilitarea şi modernizarea acestuia</t>
  </si>
  <si>
    <t xml:space="preserve">1 ImbunataTirea eficienTei energetice cladirii „Palatul administrativ prin reducerea consumului de energie, a emisiilor de carbon şi dezvoltarea la scara larga a utilizarii surselor de energie regenerabila in cladire.
2. Consolidarea şi reabilitarea termica a cladirii "Palatul administrativ" In scopul reducerii consumurilor energetice din surse convenTionale şi diminuarea emisiilor de gaze cu efect de sera.
ReparaTia şi izolarea acoperişului, a planşelui peste sol şi peste ultimul nivel al cladirii; Inlocuirea instalaTiei de Incalzire, a instalaTiei electrice, de apa, de ventilaTie.
ReparaTia pereTilor (interior şi exterior) şi izolarea termica a acestora;
Inlocuirea tamplariei existente cu tamplarie termoizolanta pentru creşterea rezistenTei termice a ferestrelor şi a uşilor; Montarea de sisteme alternative de energie etc.
</t>
  </si>
  <si>
    <t xml:space="preserve">Constructia si dotarea unei unitati noi de cazare cu functiunea de resort prin integrarea serviciilor de recuperare medicala, mentala si wellness.
Dezvoltarea productivitaTii muncii prin creşterea numarului de angajaTi implicaTi in operarea proiectului.
Promovarea complexului in targurile internationale de profil
Echipamente de productie de energie regenerabila
Incalzirea hotelului prin folosirea pompelor de caldura sol-apa.
Implementarea unui sistem informatic de control si gestiune
</t>
  </si>
  <si>
    <t xml:space="preserve">Elaborare documentatii tehnice:
-expertize tehnice;-documentatii avizesi acorduri;- dotari;- informaresi publicitate;-studiu de fezabilitate;-proiect tehnic-detalii de execuTie; -documentaTie pentru obTinerea autorizatiei de construire şi  asistenta tehnica din partea proiectantului pe durata executiei lucrarilor.
- Realizare lucrari
</t>
  </si>
  <si>
    <t>Digitalizarea, interoperabilitatea serviciilor publice si
servicii digitale oferite cetaTenilor in orasul Baia de Arama</t>
  </si>
  <si>
    <t>Realizare ,dotare cu echipamente ,soft si crearea condiTiilor de
interoperabilitate</t>
  </si>
  <si>
    <t>Parc de agrement cu InstalaTii de tirollana şl trasee pentru parc de aventura</t>
  </si>
  <si>
    <t xml:space="preserve">In urma analizei situaTiei existente, conform concluziilor prezentate In Strategia de Dezvoltare Locala,
agrementul este o componenta deficitara In staTiunea Baile Govora, fapt care duce la scaderea gradului de satisfacTie al turiştilor
</t>
  </si>
  <si>
    <t>Extinderea reTelei  de distribuTie gaze naturale In Municipiul  Baileşti</t>
  </si>
  <si>
    <t>Construire reTea alimentare gaze</t>
  </si>
  <si>
    <t>Imbunatatirea condiTiilor sociale</t>
  </si>
  <si>
    <t>Elaborarea de studii si documentaTii tehnice</t>
  </si>
  <si>
    <t>Realizare parcare autovehicole zona centrala a oraşului, respectiv realizare parcare autoturisme in zona instituTiilor de invatamant</t>
  </si>
  <si>
    <t>Construirea si/sau modernizarea unor parcari realizate in zona centrala a oraşului, cat si in aproprierea instituTiilor de invatamant</t>
  </si>
  <si>
    <t>Datorita creşterii numarului de autoturisme, a existentei necesetatii de deplasare cu autoturismul la instituTii publice locala, la unitati alimentare in zona centrala, la unitaTile de invatamant se impune realizarea de parcari</t>
  </si>
  <si>
    <t>Propunerea Intocmirii documentaTiei SF, PT, DTAC</t>
  </si>
  <si>
    <t xml:space="preserve">Crearea de facilitaTi pt. recreere pe ternurile amenajate </t>
  </si>
  <si>
    <t>ImbunataTirea calitatii vietii</t>
  </si>
  <si>
    <t xml:space="preserve">Construire drum de legatura Brezoi -Draganeşti şi reTea stradala Sat Draganeşti, Oras Brezoi, Judetul Valcea </t>
  </si>
  <si>
    <t>ImbunataTirea infrastructurii de turism, In special In zone care dispun de un potential turistic valoros</t>
  </si>
  <si>
    <t>Castrul Roman şi aşezarea civila de la Bumbeşti
Jiu este Inscris pe Lista Monumentelor Istorice la poziTiile 15- indicativ GJ-1-s- A-09126, 16 GJ- l-s-A-09126.01,
şi 17, indicativ GJ-1-s-A- 09126.02.</t>
  </si>
  <si>
    <t>Consolidarea cladirii; eficientizare energetica. Reabilitarea termica şi modernizarea sistemelor de Incalzire şi canalizare, cu respectarea condiTiilor impuse de expunerea</t>
  </si>
  <si>
    <t>cladire renovata şi moderna, adecvata pentru desfaşurarea unor activitaTi culturale diverse; creşterea numarului de evenimente şi manifestaTii culturale; creşterea numarului de participanTi la evenimentele organizate In incinta Casei de Cultura</t>
  </si>
  <si>
    <t>imbunataTirea condiTiilor de mediu şi de protejare a naturii</t>
  </si>
  <si>
    <t>imbunataTirea condiTiilor de mediu şi de protejare a naturii; diversificarea modalitaTilor de petrecere a timpului liber pentru locuitorii oraşului</t>
  </si>
  <si>
    <t>Reconversia si reutilizarea terenurilor degradate/abandonate si transformarea lor in zone de agrement; amenajarea şi modernizarea	 infrastructurii pentru sporturile nautice existente la nivelul judeTului, prin adoptarea	 unei soluTii arhitecturale moderne şi crearea unui cadru peisagistic placut, adaptat activitaTilor sportive nautice;</t>
  </si>
  <si>
    <t>Diversificarea modalitaTilor de petrecere a timpului liber pentru locuitorii oraşului; creşterea numarului de unitaTi de cazare; diversificarea activitaTii economice.</t>
  </si>
  <si>
    <t>Diversificarea modalitatilor de petrecere a timpului liber pentru locuitorii oraşului; creşterea numarului de unitaTi de cazare; diversificarea activitaTii economice</t>
  </si>
  <si>
    <t xml:space="preserve">diversificarea modalitaTilor de petrecere a timpului liber pentru locuitorii oraşului </t>
  </si>
  <si>
    <t>Diversificarea modalitaTilor diversificarea de petrecere  a  timpului liber al locuitorilor
orasului;</t>
  </si>
  <si>
    <t xml:space="preserve">fluidizarea circulaTiei autovehiculelor şi pietonilor; siguranTa persoanelor care participa la trafic. </t>
  </si>
  <si>
    <t>reabilitarea a 25 km de strazi in Municipiul Calafat; fluidizarea circulaTiei autovehiculelor şi pietonilor; siguranTa persoanelor care participa la trafic.</t>
  </si>
  <si>
    <t>reabilitarea a 30 km de strazi in 2 localitati; fluidizarea circulaTiei autovehiculelor şi pietonilor; siguranTa persoanelor care participa la trafic.</t>
  </si>
  <si>
    <t xml:space="preserve">imbunataTirea condiTiilor infrastructurii de invatatmant din municipiu; cresterea gradului de accesibilitate la InvaTamant; reducerea fenomenului de abandon şcolar. </t>
  </si>
  <si>
    <t xml:space="preserve">Dezvoltarea si promivarea patrimoniului natural si ecoturismului; diversifica rea modalitaTilor de petrecere a timpului liber pentru locuitorii oraşului </t>
  </si>
  <si>
    <t xml:space="preserve">Construirea, amenajarea şi dotarea unei unitaTi de tip rezidential permanent 
cu o capacitate de circa 
50 locuri in care vor fi 
acordate servicii sociale specializate. </t>
  </si>
  <si>
    <t>Asigurarea de asistenTa medicala şi sociala pentru persoanele varstnice; creşterea nivelului calitaTii vieTii pentru persoanele varstnice.</t>
  </si>
  <si>
    <t>Crearea Bazei digitale de date urbane a localitaTii Calimaneşti</t>
  </si>
  <si>
    <t xml:space="preserve">1.REALIZAREA MaSURaTORILOR TOPOGRAFICE şi centralizarea acestora;
2.EVIDENtA PATRIMONIULUI COMUNITatII LOCALE
-2.1. Verificarea contractelor: 
2.1.1. Concesiunea terenurilor; 
2.1.2. Atribuirea terenurilor; 
2.1.3. Inchirierea terenurilor; 
2.1.4. Identificarea terenurilor libere; 
2.1.5. Identificareasi clasificarea terenurilor In baza Legii 213/1998; 
2.2. Realizarea unui Studiu (conform PUG, PUZ, HCL ) privind necesitatile localitatii In realizarea investitilor pentru comunitate: 
2.2.1 Institutii de InvatamInt; 2.2.2. Institutii sanitare; 
2.2.3. Servicii comunitare; 
2.2.4. Drumuri; 
2.2.5.  Zone verzi, plantatii de protectie, zone de agrement; 
2.2.6. Instalatii edilitare, statii epurare, retele edilitare, foraje şi aducTiuni apa geotermala; 
2.2.7. Piste de biciclete, conectivitate;
 2.2.8. Asigurarea accesibilitatii zonelor turistice de interes;
 2.3. Verificarea HCL-urilor care au ca obiect concesionarea, Inchirierea, atribuirea unor imobile aflate In patrimoniul localitatii; 
2.4. Evidenta terenurilor atribuite In baza L18/1991- rezerve de teren a comunitatii; 
2.5. Dosare de revendicare In baza Legii 1/2000, Legii 10/2001, Legii 247/2005; 
2.6. Lista terenurilorsi anexele grafice pentru terenurile inventariatesi transmise In baza legii 247/2005;
 2.7. Evidenta terenurilor cu proprietate incerta/neclara juridic; 
2.8. Stabilirea listei de prioritati privind actualizarea/finalizarea patrimoniului localitatii, etc;
3.EVIDENtA DATELOR din DOMENIUL URBANISMsI AMENAJAREA TERITORIULUI
3.1.Evidenta Autorizatiilor de Construire; 
3.2. Evidenta Certificatelor de Urbanism; 
3.3. Evidenta Certificatelor de Urbanism de Dezlipire; 
3.4. Evidenta Certificatelor de Atestare aedificarii Constructiilor; 
3.5. Integrarea informatiilor In planul de baza a localitatii; 
3.6. Monitorizarea constructiilor; 
3.7. Disciplina constructiilor; 
3.8. Monitorizarea anunturilor de Incepere-finalizare, regularizare lucrari; 
3.9. Urmarirea constructiilor prin ortofotoplanuri; 
3.10. Predarea In format digital DWG a planurilor de situatie, PUZ, PUD In sistem de proiectie Stereo 70; 
3.11. Evidenta numerelor postale, denumiri de strazi, etc;
4.CADASTRUL EDILITAR presupune: 
4.1.Crearea unui consortiu cu societatile detinatoare de retele edilitare; 4.2.Pozitionarea retelelor existente;
 4.3. Propuneri de extindere retele; 
4.4. Statii pompare; 
4.5.Statii de epurare ape uzate; 4.6.Foraje de apa; 
4.7. Corelarea extinderilor de retele, etc;
5.EVIDENtA FISCALa </t>
  </si>
  <si>
    <t>Intrucȃt majoritatea datelor ce Tin de Dezvoltarea localitaTii şi urbanism, evidenTa terenurilor şi construcTiilor , reTele de echipare edilitara, zone şi arii protejate sunt executate in formate electronice compatibile GIS – fiind predate UAT in format letric dar şi digital se poate crea o baza de date interactiva ce permite urmarirea evoluTiei localitatii in timp real,date statistice centralizate referitoare la dinamica şi structura dezvoltarii regionale;
- pot fi urmarite şi gestionate problemele specifice oricarei AutoritaTi Publice Locale legate de asigurarea infrastructurii – in parteneriat cu furnizorii serviciilor aferente;
Colectarea tuturor datelor intr-o platforma  comuna face ca analiza şi monitorizarea dezvoltarii urbane sa fie eficienta; (fara timpi morTi de interogare)
DeTinerea informaTiei intr-un sistem integrat conduce la scurtarea timpilor necesari elaborarii unor studii complexe ce fundamenteaza ulterior documentaTii de tip PUG, PUZ, PUD.
- prin realizarea unei platforme cu interfaTa publica se asigura informarea cetaTenilor dar şi a instituTiilor interesate;</t>
  </si>
  <si>
    <t xml:space="preserve">Se va proiecta, configura şi Incarca baza de date geospaTiala (GIS) a municipiului Caracal. Principalele activitaTi ce vor fi realizate sunt:                                                            1. Planul cadastral pentru suprafaTa de 1127,5 ha, teren intravilan, rezultat din determinari topografice clasice, GPS şi fotogrammetrice;                                                                                                                      2. Planul general pentru suprafaTa de 5967,28 ha, teren extravilan, determinat prin mijloace fotogrammetrice, cu acurateTea de +/-25 cm;                                                                                                                                                                                                 3. Planul reTelelor edilitare (gaze, apa, termoficare, canalizare, electrica şi telecomunicaTii), avand o lungime de aproximativ 500 km. </t>
  </si>
  <si>
    <t xml:space="preserve">Implementarea acestui sistem va asigura:                                                                                                                                                             * un instrument de baza pentru administrarea informaTiei spaTiale la nivelul municipiului Caracal;                                                                                                                                                * un instrument modern de planificare şi gestiune urbana;                                                                                                                                       * un instrument de management al datelor referitoare la dinamica oraşului;                                                                                       * o sursa preTioasa pentru planificarea şi dezvoltarea investiTiilor;                                                                                                                   * date spaTiale precise, In timp real;                                                                                                                                                                                 * un instrument de evidenTa a proprietaTilor, taxelor, impozitelor;                                                                                                                     * reducerea timpului de soluTionare a solicitarilor cetaTenilor;                                                                                                                          * gestionarea datelor din domeniul apararii civile;                                                                                                                                                   * accesul rapid şi eficient al cetaTenilor la serviciile electronice online ale administraTiei publice locale, prin utilizarea facilitaTilor oferite de portal;                                                                                                                                                                                       * furnizarea de informaTii şi servicii publice de calitate prin intermediul mijloacelor electronice;                                                                                                                                                            * promovarea utilizarii internetului In cadrul instituTiilor publice locale;                                                                                                       * reducerea cheltuielilor publice, combaterea birocraTiei şi a corupTiei la nivelul autoritaTilor locale.        </t>
  </si>
  <si>
    <t xml:space="preserve">* un instrument de baza pentru administrarea informaTiei spaTiale la nivelul municipiului Caracal;                                                                                                                                                * un instrument modern de planificare şi gestiune a spatiilor verzi;                                                                                                                                       * un instrument de management al datelor referitoare la dinamica spatiilor verzi la nivelul municipiului;                                                                                      </t>
  </si>
  <si>
    <t>Izolarea termica a faTadei - partea opaca şi partea vitrata ;
Termoizolarea planşeului peste ultimul nivel şi a planşeului peste subsol;
Lucrari de reabilitare şi modernizare termica a sistemului de Incalzire şi de furnizare a apei calde;
Lucrari de reabilitarea /modernizare a instalaTiei de iluminat si a instalaTiei electrice;
Dotari specifice</t>
  </si>
  <si>
    <t>Se impun lucrari de eficientizare energetica a cladirilor  care fac obiectul investiTiei pentru reducerea consumului de energie termica şi electrica; Protejarea mediului prin reducerea emisii lor de C0 2 ;
Crearea unui mediu optim pentru
desfaşurarea act ivitaTii de InvaTamant;
Reducerea gazelor cu efect  de sera</t>
  </si>
  <si>
    <t>Izolarea termica a faTadei -partea opaca şi partea vitrata;
Termoizolarea planşeului peste ultimul nivel şi a
planşeului peste subsol;
Lucrari de reabilitare şi modernizare termica a
sistemului de Incalzire şi de furnizare a apei calde;
Lucrari de reabilitarea / modernizarea instalaTiei de iluminat si a instalaTiei electrice ;
Dotari specifice</t>
  </si>
  <si>
    <t>Se impun lucrari de eficientizare energetica a cladirilor care fac obiectul investiTiei pentru reducerea consumului de energie termica şi electrica ;
Protejarea mediului prin reducerea emisiilor de C0 2 ;
Crearea unui mediu optim pentru desfaşurarea activitatii de InvaTamant</t>
  </si>
  <si>
    <t>Izolarea parTii opace şi vitrate a blocurilor</t>
  </si>
  <si>
    <t>Creşterea calitaTii condiTiilor de locuit;
Reducerea consumului de energie termica şi electrica;
Reducerea gazelor cu efect de sera;
Reducerea  nivelului de C02</t>
  </si>
  <si>
    <t>Izolarea termica a faTadei -partea opaca şi partea vitrata;
Termoizolarea planşeului peste ultimul nivel şi a planşeului peste subsol;
Lucrari de reabilit are şi modernizare termica a sistemului de Incalzire şi de furnizare a apei calde;
Lucrari de reabilitarea/ modernizare a instalaTiei de iluminat si a instalaTiei electrice;
Lucrari de consolidare</t>
  </si>
  <si>
    <t>Creşterea calitaTii condiTiilor de lucru;
Reducerea consumului de energie termica şi electrica ;
Reducerea gazelor cu efect de sera ;
Reducerea nivelului de C02</t>
  </si>
  <si>
    <t>InbunataTirea mediului urban prin refuncTionalizarea şi amenajarea  terenurilor din zona" Faleza Dunarii"</t>
  </si>
  <si>
    <t>Creşterea gradului de confort a populaTiei ;
Dezvolta reainfrastructurii de turism şi de  agrement;
Stoparea fenomenului de degradare a spaTiilor verzi şi de degradare a mediului Inconjurator ;
Creşterea calitaTii peisajului;</t>
  </si>
  <si>
    <t>Creşterea mobilitaTii In oraşul Corabia prin extinderea infrastructurii pentru biciclete şi pietoni</t>
  </si>
  <si>
    <t>ImbunataTirea mobilitaTii urbane, punand accent pe stimularea  utilizarii modurilor nemotorizate de transport
Reducea utilizarii autoturismelor şi a emisiilor de echivalent CO2 ;
Creşterea siguranTei şi confortabilitaTii transportului nemotorizat şi Incurajarea persoanelor care doresc sa utilizeze acest mijloc de transport nemotorizat
(mersul pe jos)</t>
  </si>
  <si>
    <t>ConstrucTia centurii ocolitoare a oraşului Corabia</t>
  </si>
  <si>
    <t>Reabilitarea termica, modernizarea şi dotarea scolii;
Izolarea termica a faTadei - partea opaca şi partea vitrata ;
Termoizolarea planşeului peste ultimul nivel şi a planşeului peste subsol;
Lucrari de reabilitare şi modernizare termica a sistemului de Incalzire şi de furnizare a apei calde ;
Lucrari de reabilitarea/ modernizare a instalaTiei de iluminat si a instalaTiei electrice;</t>
  </si>
  <si>
    <t>ImbunataTirea infrastructurii de InvaTamant;
Creşterea calitaTii condiTiilor de InvaTamant;
Reducerea consumului de energie termica şi electrica</t>
  </si>
  <si>
    <t>Reabilitarea termica, modernizarea şi dotarea scolii;
Izolarea termica a faTadei -partea opaca şi partea vitrata;
Termoizolarea planşeului peste ultimul nivel şi a planşeului peste subsol;
Lucrari de reabilitare şi modernizare termica a sistemu lui de Incalzire şi de furnizare a apei calde;
Lucrari de reabilitarea /modernizarea instalaTiei de iluminat si a instalaTiei electrice</t>
  </si>
  <si>
    <t>ImbunataTirea infrastructurii de InvaTamant ;
Creşterea calitaTii condiTiilor de InvaTamant - Reducerea consumului de energie termica şi electrica</t>
  </si>
  <si>
    <t>AchiziTionarea şi instalarea unor echipamente Wi-Fi care sa ofere acces la internet gratuit In locuri precum biblioteci, muzee, parcuri sau pieTe publice</t>
  </si>
  <si>
    <t>Regenerare urbana in cartierele de locuinte ale municipiului Craiova care sa cuprinda: Zone de intervenTii de tipul „strada partajata” – spaTiu utilizat concomitent şi de conducatorii auto, şi de pietoni;  „parc liniar” – o parcela verde Intre doua blocuri;  „parcare permeabila” – fara suprafeTe betonate; „identitate vizuala” – animarea cartierelor gri prin street art; spaTii de joaca pentru copii adaptate pe varste; zona de relaxare verde, cu mobilier urban inovativ; pocket park – „parc de buzunar”, de mici dimensiuni;  zone participative – In care sa fie implicata comunitatea din cartierul respectiv In amenajarea zonei sistem de supraveghere video a intregului cartier; instalatii automatizate de udat zona verde; sistem de iluminat automatizat.</t>
  </si>
  <si>
    <t xml:space="preserve">Imbunatatirea
izolatiei termicesi
hidroizolare
anvelopei cladirii;
reabilitarea si modernizarea instalaTiei dedistribuTie   a agentului termic; modernizarea sistemului  de Incalzire;
Inlocuirea
corpurilor de
iluminat cu
corpuri de
iluminat cu
eficienta
energetica ridicata;
Intocmirea de strategii pentru eficienta
energetica.
</t>
  </si>
  <si>
    <t>Prin proiect se urmareste creşterea capacitaTii  de a asigura servicii publice integrate de calitate, transparente şi accesibile pentru cetaTeni prin simplificarea procedurilor administraTiei locale, In paralel cu reducerea birocraTiei şi folosind un management instituTional eficient. CetaTenii vor face mai puTine drumuri la primarie, iar documentele de care au nevoie vor fi eliberate on-line, fara a fi nevoie sa se deplaseze la primarie şi sa stea la coada.</t>
  </si>
  <si>
    <t xml:space="preserve">Actiunile ce se propun prin proiect vizeaza:
a. izolarea termica a faTadei – parte vitrata
b. izolarea termica a faTadei – parte opaca, 
c. Inchiderea balcoanelor şi/sau a logiilor cu tamplarie termoizolanta, inclusiv izolarea termica a parapeTilor, 
d. izolarea termica a planşeului peste subsol, In cazul In care prin proiectarea blocului sunt prevazute apartamente la parter.
e. Inlocuirea corpurilor de iluminat fluorescentsi incandescent din spatiile comune cu corpuri de iluminat cu eficienta energetica ridicatasi durata mare de viata, aferente partilor comune ale blocului de locuinte; instalarea de corpuri de iluminat cu senzori de miscare/prezenta, In spatiile comune ale blocului de locuinte, acolo unde acestea se impun pentru economia de energie.
f. Inlocuirea circuitelor electrice In partile comune - scari, subsol, etc. (inclusiv montarea paratrasnetelor);
g. repararea elementelor de construcTie ale faTadei care prezinta potenTial pericol de desprindere şi/sau afecteaza funcTionalitatea blocului de locuinTe;
h. repararea acoperişului tip terasa/şarpanta, construirea/demolarea/Inlocuirea acoperişului tip şarpanta, inclusiv repararea sistemului de colectare a apelor meteorice de la nivelul terasei, respectiv a sistemului de colectare şi evacuare a apelor meteorice la nivelul Invelitoarei tip şarpanta;
i. demontarea instalaTiilor şi a echipamentelor montate aparent pe faTadele/terasa blocului de locuinTe, precum şi montarea/remontarea acestora dupa efectuarea lucrarilor de intervenTie;
j. refacerea finisajelor interioare In zonele de intervenTie;
k. repararea/refacerea canalelor de ventilaTie din apartamente In scopul menTinerii/realizarii ventilarii naturale a spaTiilor ocupate;
l. repararea trotuarelor de protecTie, In scopul eliminarii infiltraTiilor la infrastructura blocului de locuinTe;
m. repararea/Inlocuirea colectoarelor de canalizare menajera şi/sau pluviala din subsolul blocului de locuinTe pana la caminul de branşament/de racord, dupa caz;
n. masuri de reparaTii/consolidare a cladirii, acolo unde este cazul (lucrarile de reparaTii/consolidare nu vizeaza intervenTii anterioare neautorizate); 
o. crearea de facilitaTi / adaptarea infrastructurii pentru persoanele cu dizabilitaTi (rampe de acces)si alte masuri suplimentare de dezvoltare durabila;
p. refacerea finisajelor interioare aferente spaTiilor comune din bloc (casa scarii).
</t>
  </si>
  <si>
    <t>Prin proiectul propus, transportul public devine mai practic, mai confortabil, mai accesibil şi mai uşor de InTeles pentru toTi. Numarul calatorilor care folosesc transportul public va creşte In mod firesc, persoanele dezavantajate se pot simTi mai puTin excluse din societate, iar gradul de dependenTa al cetaTenilor de automobilele personale ar trebui sa scada, ceea ce va avea consecinTe benefice pentru mediul Inconjurator.Calitatea vieTii persoanelor cu mobilitate redusa şi independenTa persoanelor care lucreaza
sau locuiesc In zone care nu erau conectate In
trecut la reTeaua de transport public pot creşte</t>
  </si>
  <si>
    <t xml:space="preserve">Imbunatatirea gradului de acces a populatiei aflate In zonele urbane /periurbane la unitatile economice, serviciile de sanatate, socialesi educative din oras; cresterea mobilitatii populaTiei şi a bunurilor, reducerea costurilor de transport de marfuri şi calatori, ImbunataTirea accesului pe pieTele locale si  regionale, creşterea eficienTei activitaTilor economice, economisirea de energie şi timp, creand condiTii pentru extinderea schimburilor comerciale şi implicit a investiTiilor productive; punerea In valoare si cresterea potentialului economic si social al Orasului Draganesti-Olt, precum şi a arealului adiacent, prin atragerea de investitori, in prezent descurajati de starea deplorabila a drumurilor; creşterea gradului de siguranTa a circulaTiei; imbunatatirea calitatii mediului; reducerea timpului de calatorie atat pentru persoanele care tranziteaza zona In scop turistic/afaceri/personal, catsi pentru transportul de marfa.Scopul economic al proiectului: dezvoltarea economica locala si regionala ( stimularea cresterii economice prin dezvoltarea oportunitatilor de afaceri in zona si a cresterii gradului de ocupare al fortei de munca disponibile in oras prin facilitarea navetei catre aglomerarile urbane care ofera oportunitati sporite.); punerea In valoare si cresterea potentialului economic si social al Orasului Draganesti-Olt, precum şi a arealului adiacent, prin atragerea de investitori, in prezent descurajati de starea deplorabila a drumurilor; creşterea gradului de siguranTa a circulaTiei.imbunatatirea calitatii mediului; reducerea timpului de calatorie atat pentru persoanele care tranziteaza zona In scop turistic/afaceri/personal, catsi pentru transportul de marfa. Scopul economic al proiectului : Dezvoltarea economica locala si regionala ( stimularea cresterii economice prin dezvoltarea oportunitatilor de afaceri in zona si a cresterii gradului de ocupare al fortei de munca disponibile in oras prin facilitarea navetei catre aglomerarile urbane care ofera oportunitati sporite.) </t>
  </si>
  <si>
    <t>Scopul proiectului este de a reabilita, moderniza si dota corespunzator unul dintre cele doua  licee din orasul Draganesti-Olt, fapt ce va duce la ImbunataTirea calitatii infrastructurii de educaTie a Liceului Teoretic ,,Tudor Vladimirescu" .Lucrarile propuse:reabilitarea celor doua corpuri  de cladire de InvaTamant  dintre care unul  a acumulat un grad avansat de uzura fizica şi morala;modernizarea spatiilor educationale şi needucationale In vederea realizarii condiTiilor reale pentru un InvaTamant de calitate şi punerea In siguranTa a utilizatorilor;realizarea functionalitatii spatiilor, dotarii şi echiparii lor pentru profilul liceului  care are clasa de informatica,  respectiv acreditarilor (completarea spatiilor de InvaTamant cu spatii noi propuse), reabilitarea Salii de sport, a terenurilor de sport, alei si imprejmuire</t>
  </si>
  <si>
    <t>Valorificarea şi restaurarea patrimoniului presupune conservarea, promovarea moştenirii culturale şi perpetuarea tradiTiilor In zona Cimpiei Boianului, ca factori de incluziune şi de solidaritate sociala, de dezvoltare umana echilibrata  şi va conduce la creşterea capacitaTii comunitatii din orasul Draganesti-Olt  de a pastra şi valorifica durabil patrimoniul şi tradiTiile culturale.</t>
  </si>
  <si>
    <t>Reinnoirea parcului de transport public de persoane prin achizitionarea de noi autobuze electrice, crearea de noi staTii de alimentare a automobilelor electrice si extinderea sistemului de prioritizare a transportului public si a sistemului de e-ticketing</t>
  </si>
  <si>
    <t>Creşterea calitaTii arhitectural-ambientale a cladirilor de patrimoniu situate pe strada Traian – zona centrala</t>
  </si>
  <si>
    <t>- amenajare trasee suspendate formate din cabluri de oTel şi din lemn care se agaTa armonios In orice zona paduroasa</t>
  </si>
  <si>
    <t>Creşterea utilizarii tehnologiei informatiilorsi comunicatiilor In sistemul socio-medical, prin implementarea de soluTii de tip e-sanatate, utilizarea reTelelor de tele-medicina, etc.</t>
  </si>
  <si>
    <t xml:space="preserve">• Crearea infrastructurii de transport naval pe reTeaua TEN-T
• Dezvoltarea infrastructurii de transport multimodal
• Dezvoltarea transportului naval de marfuri si bunuri pe Dunare
• Dezvoltarea pe orizontala a sectoarelor economiei care beneficiaza de transportul naval fluvial
• Scaderea şomajului prin crearea de locuri de munca
• Dezvoltarea economica a regiunii Sud-Vest Oltenia
</t>
  </si>
  <si>
    <t>Port si complex Turistic PorTile de Fier II</t>
  </si>
  <si>
    <t xml:space="preserve">• Valorificarea potenTialului turistic al Dunarii fluviale
• Dezvoltarea infrastructurii de turism
• Dezvoltarea transportului naval de pasageri pe Dunare
• Scaderea şomajului prin crearea de locuri de munca
</t>
  </si>
  <si>
    <t>Consolidarea si reabilitara energetica	 a	 Scolii Profesionale Speciale Bistrita, 	judeTul Valcea</t>
  </si>
  <si>
    <t>Reabilitarea termica a sectiilor	 Spitalului JudeTean de UrgenTa Valcea 	din	 strada Remus Bellu nr. 3</t>
  </si>
  <si>
    <t>Modernizare DJ 676 Cerna (DJ 665) -Glavile (DJ 677A) -Voiculeasa - Olteanca- Chiriceşti - Lapuşata (DJ 676) km 14+402-17+002 DJ 676 Cerna(DJ 665) -Rugetu - Slatioara -Mogeşti - Goruneşti -Stroeşti - PojogiCerna - Copaceni -Bondoci - Broşteni -Lapuşata - MijaTi Romaneşti - Roşiile -Nenciuleşti - Tepeşti -Tetoiu - Garlogani -Chirculeşti - lrimeşti(DJ 643)), km 0+000-74+450 şi DJ 676 BGlavile (DJ 677A) -Voiculeasa - Olteanca- Chiriceşti - Lapuşata(DJ 676) km 14+402-17+002Rugetu - Slatioara -Mogeşti - Goruneşti -Stroeşti - Pojogi Cerna - Copaceni -Bondoci - Broşteni -Lapuşata - MijaTi -Romaneşti - Roşiile -Nenciuleşti - Tepeşti -Tetoiu - Garlogani -Chirculeşti - lrimeşti(DJ 643)), km 0+000-74+450 şi DJ 676 B</t>
  </si>
  <si>
    <t>Modernizare DJ 646 Babeni (DN 64) -BaluToaia - Manaileşti- Genuneni - Foieşti -Dumbraveşti - Foleştiide Sus - Tomşani -Costeşti - Manastirea BistriTa - ManastireaArnota, judetul Valcea</t>
  </si>
  <si>
    <t>Modernizare DJ 605A limita judeT Gorj(DN 67B) - Livezi -Gradistea - Sinesti -Targu Ganguleşti - Dealu Alunis -Berbesti -  Mateesti -Greci - Milostea  I    DN67, km. 55 + 000 - 89+ 538</t>
  </si>
  <si>
    <t>Modernizare DJ 606 A 
Breasta (DJ 606) –Limita Jud. MehedinTi km 0+000-km 43+266</t>
  </si>
  <si>
    <t>Modernizarea drumului judeTean 
DJ 641, tronsonul cuprins Intre limita 
judeTului Olt (km. 15+000) - intersecTia
 cu DN 65 (km 43+313 / 43+338) - 
intersecTia cu DN 65 C (km 59+426)</t>
  </si>
  <si>
    <t>Achizitii:
- laptopuri cu softuri de design grafic incluse
- desktopuri cu softuri de design grafic
- table interactive
- imprimante 3D multicolora
- imprimante 3D monocrome
- scannere 3D
- ochelari de realitate virtuala
- roboTi educaTionali multifuncTionali</t>
  </si>
  <si>
    <t>Modernizare infrastructura rutiera 
de interes judeTean pe DJ 662, cu 
originea In DN 66, ce strabate 
localitatile 
Capu Dealului-Gilort-Parau-
Groşerea-Aninoasa-Bibeşti-
Andreeşti-Vladimir-Totea-Totea 
de Hurezani- Hurezani, 
pana In DN 6B, judetul Gorj</t>
  </si>
  <si>
    <t>Elaborare documentatii tehnice:
expertize tehnice, biologicesi analize fizico-chimice;
studii geotehnice, studii de analiză şi de stabilitatea terenului, geologice, hidrogeologice, hidrogeotehnice, topografice şi de stabilitate ale terenului pe care se amplaseaza obiectivul de investitie, alte studii de specialitate;
documentatii avizesi acorduri;
 dotari;
informaresi publicitate;
studiu de fezabilitate;
proiect tehnic-detalii de execuTie - documentaTie pentru obTinerea autorizatiei de construire şi  asistenta tehnica din partea proiectantului pe durata executiei lucrarilor.
Realizare lucrari</t>
  </si>
  <si>
    <t>Modernizare şi reabilitare DJ 562 - Gemeni DN 56A (Obarşia de Camp) - intersecTie cu DJ 562 cu DN 56A - DN 56B+DJ 564 - intersecTie 562 (Scapau) intersecTie 562 A (Patulele)
intersecTie DN 56 A (Nicolae Balcescu).</t>
  </si>
  <si>
    <t>Modernizare şi reabilitare DJ 671E pe tronsonul: DN 67A - Parvuleşti-Poiana- Severineşti-Valea Coşuştei-JigniTa- Cazaneşti-Şişeşti- llovaT</t>
  </si>
  <si>
    <t>Reabilitarea si modernizarea drumului judeTean DJ    657,  Recea, (DJ	653)-Valea Mare-Priseaca­ Poboru-Spineni DN 678</t>
  </si>
  <si>
    <t>Asigurarea unei infrastructuri de transport regionale şi locale ( inter- judetene) moderne şi durabile, precum şi a tuturor celorlalte conditii privind dezvoltarea sistematica a economiei şi ImbunataTirea calitatii vieTii, In scopul reducerii timpului de
deplasare şi fluidizarii traficului prin conectarea a reteaua TENT-T</t>
  </si>
  <si>
    <t>Reabilitarea si modernizarea drumului judeTean DJ    679</t>
  </si>
  <si>
    <t>Reabilitarea si modernizarea drumului judeTean DJ    703</t>
  </si>
  <si>
    <t>Reabilitarea si modernizarea drumului judeTean DJ    644</t>
  </si>
  <si>
    <t>Reabilitarea si modernizarea drumului judeTean DJ    657B</t>
  </si>
  <si>
    <t>Construirea unui bloc operator,  care cuprinde toate salile de operatiesi anexele acestora 
Blocul operator este organizat astfel  Incat sa permita managementul operator  optim al bolnavilor operati In condiTii de maxima siguranTa, optimizarea utilizarii salilor de operaTiesi a timpului de activitate şi asigurarea unor condiTii de munca corecte chirurgilor, anestezistilorsi  personalului care Işi desfaşoara activitatea In acest sector.
Blocul Operator dispune de un numar de 12 sali de operatie, modern utilate, ce deservesc mai multe specialitati chirurgicale: Chirurgie Generala, Urologie, Ginecologie, ORL si Oftalmologie</t>
  </si>
  <si>
    <t xml:space="preserve">Lucrari de modernizare Centru ( interior si exterior, instalatii interioare, dotari, echipamente specifice) 
Rezultate : imbunataTirea calitaTii infrastructurii pentru serviciile sociale la nivelul Centrului </t>
  </si>
  <si>
    <t xml:space="preserve">Lucrari de extindere pentru bucatarie si spatiu masa  
Rezultate : imbunataTirea calitaTii infrastructurii pentru serviciile sociale la nivelul Complexului </t>
  </si>
  <si>
    <t xml:space="preserve">Lucrari de modernizare si reabilitare etaje 1, 4
Rezultate : imbunataTirea calitaTii infrastructurii pentru serviciile sociale la nivelul Centrului </t>
  </si>
  <si>
    <t>Sprijinirea UAT judeTul Valcea In 
elaborarea  documentaTiilor tehnico-
economice: fazele SF şi PT pentru 
obiectivul de investiTii Modernizare 
DJ 676 Cerna (DJ 665)-Rugetu-
Slatioara-Mogeşti-Goruneşti-
Stroeşti-Pojogi Cerna-Copaceni-
Bondoci-Broşteni-Lapuşata-MijaTi-
Romaneşti-Roşiile-Nenciuleşti-
Tepeşti-Tetoiu-Garlogani-Chirculeşti
-Irimeşti (DJ643), km 0+000-74+450 şi
 DJ 676 B Glavile (DJ677A) - 
Voiculeasa - Olteanca - Chiriceşti - 
Lapuşata (DJ676), km 14+402-17+002</t>
  </si>
  <si>
    <t>Centrul de pregatire a competenTelor profesionale</t>
  </si>
  <si>
    <t>Dezvoltarea Invatamantului profesional In vederea incluziunii pe piaTa muncii prinn stabilirea unui parteneriat	Intre şcolile profesionale şi operatorii economici</t>
  </si>
  <si>
    <t xml:space="preserve">Modernizare DJ 676 Cerna (DJ 665) - Rugetu - Slatioara - Mogeşti - Gorunesti -
Stroeşti - Pojogi -Cerna - Copaceni-Bondoci - Brosteni - Lapuşata - MijaTi – Romaneşti-Roşiile - Nenciulesti -Tepeşti - Tetoiu - Carlogani - Chirculeşti - Lapuşata (DJ 676) km 14+402-17+002 </t>
  </si>
  <si>
    <t>Modernizare DJ 646 Babeni (DN 64) BaluToaia - Manaileşti - Genuneni - Foleşti - Dumbraveşti - Foleştii de Sus -Tomşani - Costeşti - Manastirea BistriTa -
Manastirea Arnota, judeTul Valcea</t>
  </si>
  <si>
    <t>Toate acestea vor avea un impact pozitiv asupra instituTiei UMF Craiova dar şi asupra Intregului minioraş medical, creIndu-se astfel o infrastructura sociala menita sa asigure condiTii decente de pregatire a tinerilor care vor fi legaTi ombilical de noul Spital Regional.</t>
  </si>
  <si>
    <t xml:space="preserve">Modernizare DJ 605 A limita judeT Gorj (DN 67B) - Livezi - Gradiştea - Sineşti - Targu Ganguleşti - Dealu Alunis - Berbesti - Mateeşti - Greci-Milostea - DN 67, km. 55 + 000 - 89 + 538 </t>
  </si>
  <si>
    <t>Modernizare DJ 703 F - Ramnicu-Valcea - Fedelesoiu - Runcu - Valea Babei - limita judeT Argeş</t>
  </si>
  <si>
    <t>Imbunatatirea infrastructurii de turism In orasul Baile Olanesti	- judeTul Valcea</t>
  </si>
  <si>
    <t>Monitorizarea gestionarii deşeurilor solide In judeTul Valcea</t>
  </si>
  <si>
    <t>Dupa implementarea Sistemului de Management Integrat al Deşeurilor
deşeuri Solide In JudeTul Valcea (SMID) trebuie aplicat principiul „plateşte cat
arunci" prin realizarea unui sistem de monitorizare a colectarii deşeurilor</t>
  </si>
  <si>
    <t>Poiectul are ca scop Imbunatatirea conditiilor de viata ale cetatenilor municipiului Ramnicu Valcea, prin modernizarea Parcului Mircea cel Batransi a spatiilor verzi din interiorul acestuia In vederea protectiei mediului natural, reducerii poluarii aeruluisi promovarea masurilor de reducere a zgomotului.
Prin proiect se propun lucrari de plantare de arborisi arbusti, refacere alei pietonale, amplasare elemente de mobilier urban: banci, cosuri de gunoi, locuri de joaca, etc.
De asemenea, se are In vedere realizarea unui sistem de iluminat inteligent, repsectiv amplasarea unor stalpi echipati cu tehnologie LEDsi senzori sensibili la miscare, darsi la intensitatea luminii ambientale, ce poate fi controlat automat, de la distanta, precumsi un sistem de supraveghere videosi o aplicatie pe baza carora pot fi identificate anumite scenarii predefinitesi care ajuta la interventia autoritatilor, acolo unde este necesar. Totodata, va fi realizat unui sistem inteligent de irigaTii,  automatizatsi eficient atat din punct de vedere energetic catsi al consumului de apa, dotat cu o statie meteo, un smart connector, un mecanism antivandalismsi senzori speciali pentru a sista irigarea In conditii de ploaie sau sol saturat. Se urmareste de asemenea, instalarea unei statii pentru monitorizarea calitatii aerului. Totodata, prin proiect se urmareste punerea In valoare a vechiul zid al centrului istoric care Inconjoara parculsi a monumentelor istorice aflate In incinta acestuia, precumsi crearea tuturor facilitatilor pentru organizarea de activitati culturale, Indeosebi cu specific istoric şi social.</t>
  </si>
  <si>
    <t xml:space="preserve">AchiziTie echipamente şi softuri In vederea dezvoltarii serviciilor digitale, pentru intervenTii de tip smart city (siguranTa publica, servicii şi utilitaTi publice, sisteme GIS, etc)
Digitalizarea serviciilor publice locale prin echipamente şi softuri specifice şi crearea unor infrastructuri centralizate
</t>
  </si>
  <si>
    <t xml:space="preserve">Utilizarea tehnologiilor smart asigura dezvoltarea durabila a comunitaTii
</t>
  </si>
  <si>
    <t>EficienTa energetica cladiri rezidenTiale Rovinari - lot 1- 10</t>
  </si>
  <si>
    <t>ImbunataTirea izolaTiei termice şi hidroizolarea anvelopei cladirilor Realizare iluminat flurescent şi incandescent In spaTiile comune. Alte activitaTi specifice care conduc la realizarea obiectivelor proiectului: igienizare subsoluri, Inlocuire instalaTie canalizare, etc.</t>
  </si>
  <si>
    <t xml:space="preserve">Creşterea eficienTei energetice In cladirile rezidenTiale
</t>
  </si>
  <si>
    <t>EficienTa energetica cladiri publice Rovinari</t>
  </si>
  <si>
    <t xml:space="preserve">ImbunataTirea izolaTiei termice şi hidroizolarea anvelopei cladirilor Alte activitaTi specifice care conduc la realizarea
obiectivelor proiectului
</t>
  </si>
  <si>
    <t xml:space="preserve">Crearea/ImbunataTireainfrastructurii verzi Rovinari
</t>
  </si>
  <si>
    <t>Realizarea alei pietonale, piste pentru biciclişti, creare trotuare; amenajare spaTii verzi (defrişarea vegetaTiei existente; modelarea terenului; plantarea/gazonarea suprafeTelor, inclusiv plantare arbori); crearea de facilitaTi pentru recreere pe terenurile amenajate (ex. zone speciale amenajate pentru sport, locuri de joaca pentru copii, etc.);
AchiziTionarea şi montarea elementelor constructive de tipul alei, foişoare, pergole, grilaje, grupuri sanitare, spatii pentru intretinere/vestiare, scene(2); instalare Wi-Fi In spaTiile publice; instalare sisteme de supraveghere video a spaTiilor amenajate prin proiect; dotare mobilier urban (banci, coşuri de gunoi, toalete ecologice, suport parcare biciclete, Imprejmuire etc)</t>
  </si>
  <si>
    <t>Necesitatea reconversiei şi/ sau reutilizarii terenurilor degradate/ neutilizate/ abandonate
Necesitatea modernizarii/ extinderii spaTiilor verzi existente
Necesitatea crearii de facilitaTi pentru recreere pe terenurile amenajate</t>
  </si>
  <si>
    <t xml:space="preserve">Necesitatea reconversiei şi/ sau reutilizarii terenurilor degradate/ neutilizate/ abandonate
Necesitatea crearii de facilitaTi pentru recreere pe terenurile amenajate
</t>
  </si>
  <si>
    <t xml:space="preserve">Dezvoltarea infrastructurii necesare pentru o utilizare eficienta a transportului public Realizare de noi staTii şi terminale intermodale pentru mijloace de transport public
Realizarea de parcari
AchiziTionare mijloace de transport ecologice pentru transportul public şi pentru transportul elevilor
Crearea şi modernizarea traseelor pentru pietoni
InvestiTii In infrastructura pentru biciclete şi pietoni
Digitalizarea transportului urban
</t>
  </si>
  <si>
    <t>Construire legaturi rutiere secundare catre reTeaua rutiera şi nodurile TEN-T</t>
  </si>
  <si>
    <t xml:space="preserve">Reabilitare/modernizare/extindere/echipare infrastructura educaTionala cresa si gradinite Rovinari
</t>
  </si>
  <si>
    <t xml:space="preserve">Lucrari de reabilitare/ modernizare/ extindere,precum şi echipare infrastructura educaTionala la creşa şi gradiniTe In Rovinari
</t>
  </si>
  <si>
    <t xml:space="preserve">Necesitatea realizarii de investiTii In educaTie, şi formare, inclusiv In formare profesionala, pentru dobandirea de competenTe şi InvaTare pe tot parcursul vieTii prin dezvoltarea infrastructurilor de educaTie şi formare
</t>
  </si>
  <si>
    <t xml:space="preserve">Reabilitare/modernizare/extindere/echipare infrastructura educaTionala InvaTamant primar şi secundar Rovinari
</t>
  </si>
  <si>
    <t xml:space="preserve">Lucrari de reabilitare/modernizare/ extindere, precum şi echipare infrastructura educaTionala la InvaTamantul primar şi secundar din Rovinari
</t>
  </si>
  <si>
    <t xml:space="preserve">Reabilitare/ modernizare/extindere/echipare infrastructura educaTionala InvaTamant profesional şi tehnic şi InvaTarea pe tot parcursul vieTii Rovinari
</t>
  </si>
  <si>
    <t xml:space="preserve">Lucrari de reabilitare/modernizare/ extindere, precum şi echipare infrastructura educaTionala la InvaTamantul profesional şi tehnic şi InvaTarea pe tot parcursul vieTii Rovinari
</t>
  </si>
  <si>
    <t>8.1.5 Proiect pentru realizarea unor benzi de bicicleta partajate cu traficul auto pe strazile Basarabilor, Banului, StrehareTi şi Cuza Voda</t>
  </si>
  <si>
    <t>Modernizarea/ extinderea infrastructurii de transport public In zona Sat Nou – Cireaşov – StrehareTi (4 statii)</t>
  </si>
  <si>
    <t>Proiect pentru amenajarea unor spaTii publice reprezentative la intrarile In centrul istoric (5 spatii) - In cadrul traseelor pietonale</t>
  </si>
  <si>
    <t>Reabilitare şi modernizare GradiniTa cu program prelungit nr, 3 Slatina; Str. FraTii Buzeşti</t>
  </si>
  <si>
    <t>Reabilitare şi modernizare Colegiul NaTional VocaTional Nicolae Titulescu</t>
  </si>
  <si>
    <t>Reabilitarea cladirii administrative aparTinand Primariei Slatina, str. M. Eminescu nr. 61</t>
  </si>
  <si>
    <t>Modernizare Parc central şi Parc StejereT, oraş Targu Carbuneşti</t>
  </si>
  <si>
    <t>Grad de
maturitate a
proiectui este
avansat.
Exista
documentatia
tehnicoeconomica,
expertiza
tehnica,
studiului de
fezabilitate,
DocumentaTia
de avizare a
lucrarilor de
interventii si
Proiectul
tehnic.De
asemenea,
exista
Certificatul de
urbanism.</t>
  </si>
  <si>
    <t>Infiintarea perdelei vegetale de protectie din zona CET  pentru reducerea nivelului de poluare a aerului şi a nivelului de zgomot, precum si pentru conservarea şi regenerarea biodiversitaTii</t>
  </si>
  <si>
    <t xml:space="preserve">Crearea Centrului complex Prospectus de pregatire şi cercetare a studenTilor, suport  pentru transformarea Universitatii „Constantin Brancuşi” din Targu-Jiu  Intr-o universitate  antreprenoriala, inovativasi anticipativa  </t>
  </si>
  <si>
    <t>Dotarea cu echipamentesi tehnologii moderne a spitalelor şi ambulatoriilor, centrelor preventorii, centrelor de sanatatesi a altor tipuri de unitaTi medico-sanitare</t>
  </si>
  <si>
    <t>Sprijin pentru dezvoltarea unor programe de mentorat şi asistenTa a membrilor grupurilor vulnerabile</t>
  </si>
  <si>
    <t>InfiinTarea Muzeului Conservariisi Promovarii   Culturii</t>
  </si>
  <si>
    <t>Dotarea cu mobilier urban a spaTiilor publice</t>
  </si>
  <si>
    <t xml:space="preserve">5 km de asfaltat
10 km şanTuri dalate
20 podeTe 
1 pod  </t>
  </si>
  <si>
    <t>Sistem centralizat de supraveghere video a 15 intersectiide drumuri si strazi pentru creşterea gradului de siguranTa publica</t>
  </si>
  <si>
    <t xml:space="preserve">Amplasare camere de supraveghere;
Centru de monitorizare si Inregistrare;
ReTea de transmitere a datelor.
</t>
  </si>
  <si>
    <t>Necesitatea reducerii faptelor antisociale, sprijinirea forTelor de ordine</t>
  </si>
  <si>
    <t>Necesitatea reducerii faptelor antisociale, reducerea poluarii, sprijinirea forTelor de ordine</t>
  </si>
  <si>
    <t>Sistem de cantarire Higt-tech si identificare pe vehiculele de colectare a deşeurilor preluate de la populaTie si agenTi economici</t>
  </si>
  <si>
    <t xml:space="preserve">AchiziTie sistem optic de identificare a pubelelor si containerelor;
Sistem automat de cantarire;
Cip-are a pubelelor si containerelor;Sistem de monitorizare GPS.
</t>
  </si>
  <si>
    <t xml:space="preserve">Aplicarea principiului "Plateşti cat arunci"; Scaderea cantitatii de deşeuri biodegradabile colectate de la populaTie;
Creşterea gradului de reciclare a deşeurilor.
</t>
  </si>
  <si>
    <t xml:space="preserve">Inlocuire lampi clasice cu lampi cu tehnologie bazata pe LED;
Utilizarea energiei solare pentru alimentarea lampilor stradale;
InstalaTie de automatizare a intensitaTii luminoase in funcTie de ora si trafic;
Realizare Centru de monitorizare si comanda.
</t>
  </si>
  <si>
    <t xml:space="preserve">Reducerea costurilor cu energia electrica consumata;
Creşterea gradului de confort si siguranTa a cetaTenilor pe timpul nopTii;
Posibilitate reglarii parametrilor sistemului de iluminat.
</t>
  </si>
  <si>
    <t xml:space="preserve">Anvelopare cladiri;
Inlocuire tamplariei;
Iluminat interior eficient energetic;
ReparaTii tencuieli interioare şi consolidare elemente deteriorate;
Montare panouri solare cu aport la energia termica pe perioada rece;
</t>
  </si>
  <si>
    <t xml:space="preserve">Amenajare teren;
Branşamente la utilitati si realizare reTele interioare (apa, canalizare, curent, gaze naturale, Fibra Optica);
Construire terenuri de sport: Fotbal cu pista de atletism, 2. minifotbal tip balon, 3. tenis de camp şi volei;
Realizare vestiare.
</t>
  </si>
  <si>
    <t xml:space="preserve">Incurajarea tineretului in practicarea sporturilor;
Baza didactica pentru orele de educaTie fizica si sport;
Organizarea de competiTii sportive;
Loc de practicarea sporturilor atat de localnici cat si de turişti;
</t>
  </si>
  <si>
    <t xml:space="preserve">Amenajare teren;
Realizare pista bituminata; -Realizare marcaje si semnalizare;
Realizare podeTe de traversare a raului Tismana- 2 buc;
Realizare intalatie de iluminat nocturn;
Realizare a trei locuri de popas acoperite pe traseul pistei de biciclete;
</t>
  </si>
  <si>
    <t>Creşterea posibilitaTilor de agrement pentru localnici si turişti; Punerea in legatura directa a doua obiective turistice de interes local si naTional; Evitarea traficului rutier pentru eliminarea accidentelor In care pot fi implicaTi biciclisti; Incurajarea deplasarilor cu mijloace nepoluante;</t>
  </si>
  <si>
    <t>InfiinTarea unui sistem de Inchiriere biciclete, trotinete electrice sau role</t>
  </si>
  <si>
    <t xml:space="preserve">Realizarea a doua spatii de depozitare si Inchiriere, reglaj si reparaTii a bicicletelor, trotinetelor electrice sau rolelor, in zona Parc si zona Manastirii Tismana;
AchiziTia de biciclete - 25 buc de diferite marimi, trotinete electrice - 20 buc si role - 30 perechi, precum şi echipamente de protecTie corespunzatoare.
</t>
  </si>
  <si>
    <t xml:space="preserve">Utrilizarea pistei de biciclete;
Practicarea activitatilor sportive in aer liber; Creşterea gradului de satisfacere a cerinTelor turiştilor.
</t>
  </si>
  <si>
    <t>AchiziTia a trei microbuze şcolare pentru transportul elevilor</t>
  </si>
  <si>
    <t>AchiziTie a trei microbuze şcolare</t>
  </si>
  <si>
    <t xml:space="preserve">Reducerea efectivelor de elevi la şcolile primare si gimnaziale si necesitatea comasarii şcolilor;
Necesitatea transportului a 72 de elevi la şcolile Pocruia si Tismana din cele zece sate componente ale localitaTii
</t>
  </si>
  <si>
    <t xml:space="preserve">Amenajare teren;
Amenajare parcari;
AchiziTie statii de incarcare;
Realizare branşament la reTeaua electrica;
Realizare sistem de supraveghere video a staTiilor de incarcare;
</t>
  </si>
  <si>
    <t>Incurajarea transportului cu autovehicule electrice non-poluante; Reducerea poluarii; Creşterea facilitaTilor pentru turişti cu maşini electrice</t>
  </si>
  <si>
    <t xml:space="preserve">Necesitatea creşterii calitatii actului de instruire didactica prin dobandirea de deprinderi si competente specifice viitoarei profesii;
Lipsa in prezent a unor spatii si dotari pentru pregatirea tehnologica si practica;
Pregatirea forTei de munca necesare pensiunilor si agenTilor economici din sfera turismului.
</t>
  </si>
  <si>
    <t xml:space="preserve">Construirea si dotarea unui
centru zonal de artizanat si
meşteşuguri tradiTionale pentru
conservarea si promovarea
patrimoniului cultural imaterial
local
</t>
  </si>
  <si>
    <t xml:space="preserve">Construire cladire cu ateliere de pregatire a viitorilor artizani si meşteşugari locali;
Spatii de expunere si vanzare a obiectelor artizanale create;
SpaTiu pentru incubator de afaceri in domeniul Artizanat si Meşteşuguri;
AchiziTie de materii prime si materiale pentru realizarea de produse finite de artizanat si meşteşuguri;
</t>
  </si>
  <si>
    <t xml:space="preserve">Necesitatea susTinerii si dezvoltarii in viitor a meşteşugurilor tradiTionale zonei (artizanat, covoare. marochinarie, dogarie. etc.); Pregatirea forTei de munca necesare agenTilor economici din domeniu; Valorificarea resurselor materiale, umane si naturale existente; Creşterea atractivitatii turistice a zonei;
</t>
  </si>
  <si>
    <t>Regenerare teren platforma betonata pentru deşeuri rezultate din construcTii</t>
  </si>
  <si>
    <t>S-au elaborat documentatiile prevazute la Art. 1., alin. (2), litera a) din HG nr. 907/2016 privind etapele de elaboraresi continutul-cadru al documentatiilor tehnico-economice aferente obiectivelor/proiectelor de investitii finantate din fonduri publice şi anume Nota conceptuala premergatoare Intocmirii Temei de proiectare, In conformitate cu Planul strategic de dezvoltare instituTionala pentru perioada 2020-2024.</t>
  </si>
  <si>
    <t>Proiectul Işi propune realizarea unei baze materiale dedicate practicii In domeniul recuperarii medicale pentru studenTii programelor de studii Medicina, Medicina In limba engleza şi Balneofiziokinetoterapie şi recuperare dar şi pentru rezidenTii UniversitaTii de Medicina şi Farmacie din Craiova ca urmare a pilotarii unora dintre activitaTile propuse prin experimentarea unui minicentru de recuperare care a funcTionat Intr-un corp de cladire existent, In Bvd. 1 Mai, nr. 66.</t>
  </si>
  <si>
    <t xml:space="preserve">Scopul proiectului Il constituie asigurarea unui proces educational la standarde calitative superioare corelate cu cerintele pieteisi cu politicile nationale si europene In domeniul educatiei.
Proiectul Işi propune realizarea unei baze materiale destinata punerii In aplicare a unui nou concept de studiu destinat dobandirii de catre studenTi şi rezidenTi a abilitaTilor clinice practice, In continuarea rezultatelor proiectului POSDRU cu acronimul eMediqual prin care a fost finanTata activitatea de elaborare a manualului abilitaTilor clinice pentru studenTi şi a pilotarii acestor activitaTi prin finalizarea unui centru de simulare de dimensiuni reduse Intr-un corp de cladire existent In Bvd. 1 Mai, nr. 66 (Centru de simulare realizat prin proiectul cod SMIS: 119863, finantat In cadrul POR 10.3).
Acest proiect va avea rolul de a dezvolta capacitatea UMF Craiova In ceea ce priveste procesul de educatie prin simulare medicala aplicata, continuand-se astfel investitiile demarate In anul 2018 (proiectul deja implementat prin intermediul POR 2014 – 2020).
</t>
  </si>
  <si>
    <t>SPATII EDUCATIONALE SI PENTRU DERULAREA MANIFESTARILOR STIINTIFICE</t>
  </si>
  <si>
    <t xml:space="preserve">SPATII EDUCATIONALE ŞI PENTRU DERULAREA MANIFESTaRILOR ŞTIINTIFICE Construirea unui ansamblu care sa conTina:
- spaTii educaTionale destinat derularii procesului de InvaTamant la disciplinele adiacente specializarilor medicale din cadrul noului Spital Regional de UrgenTa Craiova;
- centru de conferinTe cu o suprafaTa desfaşurata de minim 7000 mp, cuprinzand sali de conferinTe, spaTii expoziTionale şi locuri de parcare;
Se va crea astfel o infrastructura conexa celei de furnizare de servicii de sanatate, cu accent pe procesul educational şi diseminarea rezultatelor ştiinTifice.
Impactul va fi unul pozitiv asupra instituTiei UMF Craiova dar şi asupra Intregului oraş, creIndu-se astfel oportunitatea organizarii la Craiova a evenimentelor de mare amploare, cu participare internaTionala, pe diferite tematici ştiinTifice, atat medicale cat şi din alte domenii.
Se vor diminua riscurile de securitate fizica ale participanTilor prin organizarea in situ a evenimentelor.
Va aparea posibilitatea prestarii de servicii catre terTi care sa aduca un venit direct la bugetul statului In zona Sud Vest Oltenia.
</t>
  </si>
  <si>
    <t xml:space="preserve">Construirea unui ansamblu care sa conTina:
- spaTii de cazare pentru studenTii şi rezidenTii UMF Craiova care sa ofere condiTii decente de viaTa pe parcursul efectuarii studiilor de licenTa/masterat/doctorat dar şi al pregatirii In specialitatea de rezidenTiat aleasa, cu precadere pentru specialitaTile medicale din cadrul noului Spital Regional de UrgenTa Craiova;
- sali de lectura şi de studiu individual şi pe grupuri mici cu acces la internet şi biblioteci electronice;
- cantina restaurant care sa furnizeze mese calde pentru Intreg personalul din campus.
Toate acestea vor avea un impact pozitiv asupra instituTiei UMF Craiova dar şi asupra Intregului minioraş medical, creIndu-se astfel o infrastructura sociala menita sa asigure condiTii decente de pregatire a tinerilor care vor fi legaTi ombilical de noul Spital Regional.
Se va diminua traficul din zona minimizandu-se numarul deplasarilor exramuros pentru asigurarea nevoilor de documentare şi/sau de hrana.
</t>
  </si>
  <si>
    <t xml:space="preserve">Cresterea calitatii actului educational universitar pentru studentii Universitatii din Craiova
- Competitivitate  
- renovarea cladirilor publice şi rezidenTiale In vederea asigurarii eficienTei energetice
-masurile de eficienTaenergetica a Incalziriicentralizate, alaturi de promovareaenergiei din surseregenerabilepentruIncalzireaşiracireacentralizat
- realizareasi dotarea de spatii destinat activitatilor antreprenoriale de tip co-working studenti – cadre didactice- tutori(HUB  IT si afaceri inovative/ in domeniul specializarii inteligente
si de cercetare dotate cu:
• platforma  IT  pentru cercetare si afaceri inovative;
• biblioteca multimedia,
• incubatoar de afaceri start uP pentru studenti
</t>
  </si>
  <si>
    <t xml:space="preserve">Obiective generale şi specifice:
- Modernizarea infrastructurii educationale prin reabilitaresi restaurare.
-Renovarea cladirilor publice şi rezidenTiale In vederea asigurarii eficienTei energetice
- Dotarea cu echipamente complexe, modernesi performante In scopul cresterii eficienteisi performantelor actului formativ.
- Cresterea impactului asupra actualilorsi viitorilor studenti ai Facultatii de Mecanica
- Asigurarea eficientei energetice.
- Sprijinirea dezvoltarii specializarilor inteligente prin Proiectarea de noi programe de studii universitare (dezideratul fiind un Invatamant flexibil, capabil sa ofere alternative), dimensionate In raport cu: corpul profesoral, dotarea la nivel institutionalsi dezvoltarea, nevoile din piata munciisi strategiile de dezvoltare la nivel regional:
Nivel Licenta:
- Autovehicule Rutiere – limba engleza (domeniul Ingineria Autovehiculelor).
- Inginerie urbanasi dezvoltare regionala (domeniul Inginerie Civila).
Nivel Masterat:
- Un program de studii In domeniul Ingineria Transporturilor - Optimizarea Sistemelor de Transport In domeniul Ingineria Transporturilor – cu accent pe mentenanta vehiculelor moderne (inclusiv solutii alternative hibride si elctrice), ITS, interactiunea cu mediul, transport intermodal etc).
- Program de studii In Inginerie Civilasi Instalatii, cu accent pe managementul intelligent al constructiilor civilesi pe dezvoltarea verde a structurilor instalatiilorsi elmentelor de infrastructura
Nivel Doctorat:
Domeniu de studii universitare de doctorat In domeniul Ingineria Autovehiculelor;
- Sisteme multimedia adaptate noilor cerinte ale invatamantului superior online/onsite.
- Laboratoare avansate pentru specializarile inteligente: Solutii altenative de propulsie a autovehiculelor; Ingineria Calitatii; Inginerie Inversa si Prototipare Rapida; CIM; Injectie mase plastice; Roboti industriali; Prototipare virtuala.
</t>
  </si>
  <si>
    <t>SCHIMBARE DE DESTINATIE, REABILITARE SI MODERNIZARE SPATII INVATAMANT – COMPLEX AGRONOMIE</t>
  </si>
  <si>
    <t>CONSTRUIREA UNUI ANSAMBLU DE CAMINE - CANTINA</t>
  </si>
  <si>
    <t>Infiintare punct muzeal si de expunerea operelor de arta</t>
  </si>
  <si>
    <t>Modernizarea si reabilitarea drumului catre Manastirea Stanisoara</t>
  </si>
  <si>
    <t>Dezvoltarea mobilitatii  in sistemul  educational (autobuze elevi) in  mun. Bailesti.  Achizitia unui numar de 6 autobuze pentru elevi</t>
  </si>
  <si>
    <r>
      <t>3.2 Smart city</t>
    </r>
    <r>
      <rPr>
        <b/>
        <sz val="8"/>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</si>
</sst>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0_ ;[Red]\-#,##0.00\ "/>
    <numFmt numFmtId="166" formatCode="_-* #,##0.00\ _l_e_i_-;\-* #,##0.00\ _l_e_i_-;_-* &quot;-&quot;??\ _l_e_i_-;_-@_-"/>
  </numFmts>
  <fonts count="70" x14ac:knownFonts="1">
    <font>
      <sz val="11"/>
      <color theme="1"/>
      <name val="Calibri"/>
      <family val="2"/>
      <charset val="238"/>
      <scheme val="minor"/>
    </font>
    <font>
      <sz val="11"/>
      <color theme="1"/>
      <name val="Calibri"/>
      <family val="2"/>
      <scheme val="minor"/>
    </font>
    <font>
      <sz val="11"/>
      <color theme="1"/>
      <name val="Calibri"/>
      <family val="2"/>
      <scheme val="minor"/>
    </font>
    <font>
      <sz val="9"/>
      <color rgb="FF000000"/>
      <name val="Arial"/>
      <family val="2"/>
    </font>
    <font>
      <u/>
      <sz val="11"/>
      <color rgb="FF0563C1"/>
      <name val="Calibri"/>
      <family val="2"/>
      <charset val="238"/>
      <scheme val="minor"/>
    </font>
    <font>
      <sz val="9"/>
      <color theme="1"/>
      <name val="Calibri"/>
      <family val="2"/>
      <charset val="238"/>
      <scheme val="minor"/>
    </font>
    <font>
      <sz val="8"/>
      <color rgb="FF000000"/>
      <name val="Arial"/>
      <family val="2"/>
    </font>
    <font>
      <u/>
      <sz val="8"/>
      <color rgb="FF0563C1"/>
      <name val="Arial"/>
      <family val="2"/>
    </font>
    <font>
      <sz val="8"/>
      <color theme="1"/>
      <name val="Calibri"/>
      <family val="2"/>
      <charset val="238"/>
      <scheme val="minor"/>
    </font>
    <font>
      <b/>
      <sz val="9"/>
      <color theme="1"/>
      <name val="Calibri"/>
      <family val="2"/>
      <scheme val="minor"/>
    </font>
    <font>
      <sz val="8"/>
      <name val="Arial"/>
      <family val="2"/>
    </font>
    <font>
      <sz val="8"/>
      <color rgb="FF1A1C26"/>
      <name val="Arial"/>
      <family val="2"/>
    </font>
    <font>
      <sz val="8"/>
      <color rgb="FF33343F"/>
      <name val="Arial"/>
      <family val="2"/>
    </font>
    <font>
      <sz val="8"/>
      <color rgb="FF1F1F2A"/>
      <name val="Arial"/>
      <family val="2"/>
    </font>
    <font>
      <sz val="8"/>
      <color rgb="FF363644"/>
      <name val="Arial"/>
      <family val="2"/>
    </font>
    <font>
      <sz val="8"/>
      <color rgb="FF1C1A26"/>
      <name val="Arial"/>
      <family val="2"/>
    </font>
    <font>
      <sz val="8"/>
      <color rgb="FFFF0000"/>
      <name val="Arial"/>
      <family val="2"/>
    </font>
    <font>
      <sz val="8"/>
      <color rgb="FF282834"/>
      <name val="Arial"/>
      <family val="2"/>
    </font>
    <font>
      <b/>
      <sz val="8"/>
      <color theme="1"/>
      <name val="Calibri"/>
      <family val="2"/>
      <scheme val="minor"/>
    </font>
    <font>
      <sz val="8"/>
      <color rgb="FF262834"/>
      <name val="Arial"/>
      <family val="2"/>
    </font>
    <font>
      <sz val="8"/>
      <color rgb="FF2F2F3A"/>
      <name val="Arial"/>
      <family val="2"/>
    </font>
    <font>
      <sz val="8"/>
      <color rgb="FF1C1D2A"/>
      <name val="Arial"/>
      <family val="2"/>
    </font>
    <font>
      <sz val="8"/>
      <color rgb="FF34333B"/>
      <name val="Arial"/>
      <family val="2"/>
    </font>
    <font>
      <sz val="7"/>
      <color rgb="FF000000"/>
      <name val="Arial"/>
      <family val="2"/>
    </font>
    <font>
      <sz val="7"/>
      <name val="Arial"/>
      <family val="2"/>
    </font>
    <font>
      <b/>
      <sz val="11"/>
      <color theme="1"/>
      <name val="Calibri"/>
      <family val="2"/>
      <scheme val="minor"/>
    </font>
    <font>
      <b/>
      <sz val="10"/>
      <color theme="1"/>
      <name val="Calibri"/>
      <family val="2"/>
      <scheme val="minor"/>
    </font>
    <font>
      <sz val="8"/>
      <color theme="1"/>
      <name val="Arial"/>
      <family val="2"/>
    </font>
    <font>
      <sz val="9"/>
      <color theme="1"/>
      <name val="Arial"/>
      <family val="2"/>
    </font>
    <font>
      <sz val="11"/>
      <color theme="1"/>
      <name val="Arial"/>
      <family val="2"/>
    </font>
    <font>
      <sz val="9"/>
      <color theme="1"/>
      <name val="Arial"/>
      <family val="2"/>
      <charset val="238"/>
    </font>
    <font>
      <sz val="8"/>
      <color theme="1"/>
      <name val="Arial"/>
      <family val="2"/>
      <charset val="238"/>
    </font>
    <font>
      <sz val="8"/>
      <color rgb="FF111111"/>
      <name val="Arial"/>
      <family val="2"/>
    </font>
    <font>
      <sz val="8"/>
      <color rgb="FF525252"/>
      <name val="Arial"/>
      <family val="2"/>
    </font>
    <font>
      <sz val="8"/>
      <color rgb="FF808080"/>
      <name val="Arial"/>
      <family val="2"/>
    </font>
    <font>
      <sz val="8"/>
      <color rgb="FF363436"/>
      <name val="Arial"/>
      <family val="2"/>
    </font>
    <font>
      <sz val="8"/>
      <color rgb="FF343436"/>
      <name val="Arial"/>
      <family val="2"/>
    </font>
    <font>
      <sz val="8"/>
      <color rgb="FF49484B"/>
      <name val="Arial"/>
      <family val="2"/>
    </font>
    <font>
      <sz val="8"/>
      <color rgb="FF000000"/>
      <name val="Arial"/>
      <family val="2"/>
      <charset val="238"/>
    </font>
    <font>
      <sz val="8"/>
      <color rgb="FF212529"/>
      <name val="Arial"/>
      <family val="2"/>
      <charset val="238"/>
    </font>
    <font>
      <sz val="8"/>
      <name val="Arial"/>
      <family val="2"/>
      <charset val="238"/>
    </font>
    <font>
      <sz val="8"/>
      <color rgb="FF525252"/>
      <name val="Arial"/>
      <family val="2"/>
      <charset val="238"/>
    </font>
    <font>
      <u/>
      <sz val="8"/>
      <color rgb="FF0563C1"/>
      <name val="Arial"/>
      <family val="2"/>
      <charset val="238"/>
    </font>
    <font>
      <sz val="8"/>
      <color rgb="FF1A1C26"/>
      <name val="Arial"/>
      <family val="2"/>
      <charset val="238"/>
    </font>
    <font>
      <u/>
      <sz val="8"/>
      <color theme="10"/>
      <name val="Arial"/>
      <family val="2"/>
      <charset val="238"/>
    </font>
    <font>
      <vertAlign val="superscript"/>
      <sz val="8"/>
      <color theme="1"/>
      <name val="Arial"/>
      <family val="2"/>
      <charset val="238"/>
    </font>
    <font>
      <sz val="8"/>
      <color rgb="FF282834"/>
      <name val="Arial"/>
      <family val="2"/>
      <charset val="238"/>
    </font>
    <font>
      <sz val="8"/>
      <color rgb="FF050505"/>
      <name val="Arial"/>
      <family val="2"/>
      <charset val="238"/>
    </font>
    <font>
      <sz val="8"/>
      <color rgb="FF1C1C1C"/>
      <name val="Arial"/>
      <family val="2"/>
      <charset val="238"/>
    </font>
    <font>
      <sz val="8"/>
      <color rgb="FF000000"/>
      <name val="Tahoma"/>
      <family val="2"/>
      <charset val="238"/>
    </font>
    <font>
      <sz val="8.5"/>
      <color rgb="FF000000"/>
      <name val="Tahoma"/>
      <family val="2"/>
      <charset val="238"/>
    </font>
    <font>
      <i/>
      <sz val="8"/>
      <color theme="1"/>
      <name val="Arial"/>
      <family val="2"/>
      <charset val="238"/>
    </font>
    <font>
      <sz val="10"/>
      <color rgb="FF000000"/>
      <name val="Arial"/>
      <family val="2"/>
      <charset val="238"/>
    </font>
    <font>
      <sz val="8"/>
      <name val="Calibri"/>
      <family val="2"/>
      <charset val="238"/>
      <scheme val="minor"/>
    </font>
    <font>
      <sz val="8"/>
      <color rgb="FF262834"/>
      <name val="Arial"/>
      <family val="2"/>
      <charset val="238"/>
    </font>
    <font>
      <sz val="8"/>
      <color rgb="FF808080"/>
      <name val="Arial"/>
      <family val="2"/>
      <charset val="238"/>
    </font>
    <font>
      <sz val="8"/>
      <color rgb="FF2F2F3A"/>
      <name val="Arial"/>
      <family val="2"/>
      <charset val="238"/>
    </font>
    <font>
      <sz val="8"/>
      <color rgb="FF1C1D2A"/>
      <name val="Arial"/>
      <family val="2"/>
      <charset val="238"/>
    </font>
    <font>
      <sz val="8"/>
      <color rgb="FF34333B"/>
      <name val="Arial"/>
      <family val="2"/>
      <charset val="238"/>
    </font>
    <font>
      <sz val="8"/>
      <color rgb="FF141414"/>
      <name val="Arial"/>
      <family val="2"/>
      <charset val="238"/>
    </font>
    <font>
      <sz val="9"/>
      <name val="Arial Narrow"/>
      <family val="2"/>
      <charset val="238"/>
    </font>
    <font>
      <sz val="10"/>
      <name val="Arial Narrow"/>
      <family val="2"/>
    </font>
    <font>
      <sz val="9"/>
      <color theme="1"/>
      <name val="Arial Narrow"/>
      <family val="2"/>
      <charset val="238"/>
    </font>
    <font>
      <sz val="10"/>
      <name val="Arial Narrow"/>
      <family val="2"/>
      <charset val="238"/>
    </font>
    <font>
      <sz val="10"/>
      <color theme="1"/>
      <name val="Arial Narrow"/>
      <family val="2"/>
      <charset val="238"/>
    </font>
    <font>
      <sz val="9"/>
      <name val="Calibri"/>
      <family val="2"/>
      <charset val="238"/>
      <scheme val="minor"/>
    </font>
    <font>
      <b/>
      <sz val="8"/>
      <name val="Calibri"/>
      <family val="2"/>
      <charset val="238"/>
      <scheme val="minor"/>
    </font>
    <font>
      <sz val="11"/>
      <color theme="1"/>
      <name val="Calibri"/>
      <family val="2"/>
      <charset val="238"/>
      <scheme val="minor"/>
    </font>
    <font>
      <b/>
      <sz val="8"/>
      <name val="Arial"/>
      <family val="2"/>
    </font>
    <font>
      <u/>
      <sz val="8"/>
      <name val="Arial"/>
      <family val="2"/>
    </font>
  </fonts>
  <fills count="17">
    <fill>
      <patternFill patternType="none"/>
    </fill>
    <fill>
      <patternFill patternType="gray125"/>
    </fill>
    <fill>
      <patternFill patternType="solid">
        <fgColor rgb="FF92D050"/>
        <bgColor rgb="FF000000"/>
      </patternFill>
    </fill>
    <fill>
      <patternFill patternType="solid">
        <fgColor rgb="FFFFFF00"/>
        <bgColor indexed="64"/>
      </patternFill>
    </fill>
    <fill>
      <patternFill patternType="solid">
        <fgColor rgb="FFFFFF00"/>
        <bgColor rgb="FF000000"/>
      </patternFill>
    </fill>
    <fill>
      <patternFill patternType="solid">
        <fgColor rgb="FF99FF66"/>
        <bgColor indexed="64"/>
      </patternFill>
    </fill>
    <fill>
      <patternFill patternType="solid">
        <fgColor rgb="FF99FF66"/>
        <bgColor rgb="FF000000"/>
      </patternFill>
    </fill>
    <fill>
      <patternFill patternType="solid">
        <fgColor theme="0"/>
        <bgColor indexed="64"/>
      </patternFill>
    </fill>
    <fill>
      <patternFill patternType="solid">
        <fgColor theme="0"/>
        <bgColor rgb="FF000000"/>
      </patternFill>
    </fill>
    <fill>
      <patternFill patternType="solid">
        <fgColor theme="9" tint="0.39997558519241921"/>
        <bgColor indexed="64"/>
      </patternFill>
    </fill>
    <fill>
      <patternFill patternType="solid">
        <fgColor rgb="FF92D050"/>
        <bgColor indexed="64"/>
      </patternFill>
    </fill>
    <fill>
      <patternFill patternType="solid">
        <fgColor rgb="FFFFFF00"/>
        <bgColor theme="0" tint="-0.14999847407452621"/>
      </patternFill>
    </fill>
    <fill>
      <patternFill patternType="solid">
        <fgColor rgb="FF99FF66"/>
        <bgColor rgb="FFFFFFCC"/>
      </patternFill>
    </fill>
    <fill>
      <patternFill patternType="solid">
        <fgColor rgb="FF99FF66"/>
        <bgColor indexed="26"/>
      </patternFill>
    </fill>
    <fill>
      <patternFill patternType="solid">
        <fgColor theme="0"/>
        <bgColor theme="0" tint="-0.14999847407452621"/>
      </patternFill>
    </fill>
    <fill>
      <patternFill patternType="solid">
        <fgColor theme="0"/>
        <bgColor rgb="FFFFFFCC"/>
      </patternFill>
    </fill>
    <fill>
      <patternFill patternType="solid">
        <fgColor theme="0"/>
        <bgColor indexed="26"/>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style="thin">
        <color indexed="8"/>
      </left>
      <right style="thin">
        <color indexed="8"/>
      </right>
      <top style="thin">
        <color indexed="8"/>
      </top>
      <bottom/>
      <diagonal/>
    </border>
  </borders>
  <cellStyleXfs count="9">
    <xf numFmtId="0" fontId="0" fillId="0" borderId="0"/>
    <xf numFmtId="0" fontId="4" fillId="0" borderId="0" applyNumberFormat="0" applyFill="0" applyBorder="0" applyAlignment="0" applyProtection="0"/>
    <xf numFmtId="43" fontId="67" fillId="0" borderId="0" applyFont="0" applyFill="0" applyBorder="0" applyAlignment="0" applyProtection="0"/>
    <xf numFmtId="166" fontId="67" fillId="0" borderId="0" applyFont="0" applyFill="0" applyBorder="0" applyAlignment="0" applyProtection="0"/>
    <xf numFmtId="43" fontId="67" fillId="0" borderId="0" applyFont="0" applyFill="0" applyBorder="0" applyAlignment="0" applyProtection="0"/>
    <xf numFmtId="0" fontId="2" fillId="0" borderId="0"/>
    <xf numFmtId="0" fontId="67" fillId="0" borderId="0"/>
    <xf numFmtId="43" fontId="67" fillId="0" borderId="0" applyFont="0" applyFill="0" applyBorder="0" applyAlignment="0" applyProtection="0"/>
    <xf numFmtId="0" fontId="1" fillId="0" borderId="0"/>
  </cellStyleXfs>
  <cellXfs count="591">
    <xf numFmtId="0" fontId="0" fillId="0" borderId="0" xfId="0"/>
    <xf numFmtId="0" fontId="3" fillId="2" borderId="1" xfId="0" applyFont="1" applyFill="1" applyBorder="1" applyAlignment="1">
      <alignment horizontal="center" vertical="center" wrapText="1"/>
    </xf>
    <xf numFmtId="0" fontId="5" fillId="0" borderId="0" xfId="0" applyFont="1"/>
    <xf numFmtId="3"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xf>
    <xf numFmtId="164" fontId="3"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164" fontId="6" fillId="2" borderId="1" xfId="0" applyNumberFormat="1"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center" wrapText="1"/>
    </xf>
    <xf numFmtId="0" fontId="8" fillId="0" borderId="0" xfId="0" applyFont="1"/>
    <xf numFmtId="3" fontId="9" fillId="3" borderId="5" xfId="0" applyNumberFormat="1" applyFont="1" applyFill="1" applyBorder="1"/>
    <xf numFmtId="0" fontId="0" fillId="0" borderId="0" xfId="0" applyAlignment="1">
      <alignment vertical="top"/>
    </xf>
    <xf numFmtId="0" fontId="0" fillId="0" borderId="0" xfId="0" applyAlignment="1">
      <alignment vertical="center"/>
    </xf>
    <xf numFmtId="0" fontId="5" fillId="0" borderId="0" xfId="0" applyFont="1" applyAlignment="1">
      <alignment horizontal="left"/>
    </xf>
    <xf numFmtId="0" fontId="6" fillId="0" borderId="1" xfId="0" applyFont="1" applyFill="1" applyBorder="1" applyAlignment="1">
      <alignment horizontal="center" vertical="top"/>
    </xf>
    <xf numFmtId="0" fontId="8" fillId="0" borderId="0" xfId="0" applyFont="1" applyAlignment="1">
      <alignment horizontal="left"/>
    </xf>
    <xf numFmtId="0" fontId="6" fillId="2" borderId="1" xfId="0" applyFont="1" applyFill="1" applyBorder="1" applyAlignment="1">
      <alignment vertical="center" wrapText="1"/>
    </xf>
    <xf numFmtId="0" fontId="8" fillId="0" borderId="0" xfId="0" applyFont="1" applyAlignment="1"/>
    <xf numFmtId="0" fontId="8" fillId="0" borderId="0" xfId="0" applyFont="1" applyAlignment="1">
      <alignment vertical="top"/>
    </xf>
    <xf numFmtId="0" fontId="5" fillId="0" borderId="0" xfId="0" applyFont="1" applyAlignment="1">
      <alignment vertical="top"/>
    </xf>
    <xf numFmtId="0" fontId="0" fillId="0" borderId="0" xfId="0" applyAlignment="1">
      <alignment horizontal="center" vertical="center"/>
    </xf>
    <xf numFmtId="0" fontId="8" fillId="0" borderId="0" xfId="0" applyFont="1" applyAlignment="1">
      <alignment horizontal="left" vertical="top"/>
    </xf>
    <xf numFmtId="3" fontId="18" fillId="3" borderId="5" xfId="0" applyNumberFormat="1" applyFont="1" applyFill="1" applyBorder="1" applyAlignment="1">
      <alignment vertical="top"/>
    </xf>
    <xf numFmtId="0" fontId="6" fillId="3" borderId="1" xfId="0" applyFont="1" applyFill="1" applyBorder="1" applyAlignment="1">
      <alignment horizontal="center" vertical="top" wrapText="1"/>
    </xf>
    <xf numFmtId="164" fontId="6" fillId="3" borderId="1" xfId="0" applyNumberFormat="1" applyFont="1" applyFill="1" applyBorder="1" applyAlignment="1">
      <alignment horizontal="center" vertical="top" wrapText="1"/>
    </xf>
    <xf numFmtId="0" fontId="7" fillId="3" borderId="1" xfId="1" applyFont="1" applyFill="1" applyBorder="1" applyAlignment="1">
      <alignment horizontal="left" vertical="top" wrapText="1"/>
    </xf>
    <xf numFmtId="3" fontId="6" fillId="3" borderId="1" xfId="0" applyNumberFormat="1" applyFont="1" applyFill="1" applyBorder="1" applyAlignment="1">
      <alignment horizontal="center" vertical="top" wrapText="1"/>
    </xf>
    <xf numFmtId="0" fontId="6" fillId="3" borderId="1" xfId="0" applyFont="1" applyFill="1" applyBorder="1" applyAlignment="1">
      <alignment horizontal="left" vertical="top" wrapText="1"/>
    </xf>
    <xf numFmtId="16" fontId="6" fillId="3" borderId="1" xfId="0" applyNumberFormat="1" applyFont="1" applyFill="1" applyBorder="1" applyAlignment="1">
      <alignment horizontal="center" vertical="top" wrapText="1"/>
    </xf>
    <xf numFmtId="0" fontId="6" fillId="4" borderId="1" xfId="0" applyFont="1" applyFill="1" applyBorder="1" applyAlignment="1">
      <alignment horizontal="center" vertical="top" wrapText="1"/>
    </xf>
    <xf numFmtId="0" fontId="6" fillId="4" borderId="1" xfId="0" applyFont="1" applyFill="1" applyBorder="1" applyAlignment="1">
      <alignment horizontal="left" vertical="top" wrapText="1"/>
    </xf>
    <xf numFmtId="0" fontId="23" fillId="3" borderId="1" xfId="0" applyFont="1" applyFill="1" applyBorder="1" applyAlignment="1">
      <alignment horizontal="left" vertical="top" wrapText="1"/>
    </xf>
    <xf numFmtId="0" fontId="6" fillId="3" borderId="1" xfId="0" applyNumberFormat="1" applyFont="1" applyFill="1" applyBorder="1" applyAlignment="1">
      <alignment horizontal="center" vertical="top" wrapText="1"/>
    </xf>
    <xf numFmtId="0" fontId="6" fillId="3" borderId="2" xfId="0" applyFont="1" applyFill="1" applyBorder="1" applyAlignment="1">
      <alignment horizontal="center" vertical="top" wrapText="1"/>
    </xf>
    <xf numFmtId="16" fontId="6" fillId="3" borderId="4" xfId="0" applyNumberFormat="1" applyFont="1" applyFill="1" applyBorder="1" applyAlignment="1">
      <alignment horizontal="center" vertical="top" wrapText="1"/>
    </xf>
    <xf numFmtId="0" fontId="16" fillId="3" borderId="1" xfId="0" applyFont="1" applyFill="1" applyBorder="1" applyAlignment="1">
      <alignment horizontal="center" vertical="top" wrapText="1"/>
    </xf>
    <xf numFmtId="164" fontId="16" fillId="3" borderId="1" xfId="0" applyNumberFormat="1" applyFont="1" applyFill="1" applyBorder="1" applyAlignment="1">
      <alignment horizontal="center" vertical="top" wrapText="1"/>
    </xf>
    <xf numFmtId="0" fontId="16" fillId="3" borderId="1" xfId="0" applyFont="1" applyFill="1" applyBorder="1" applyAlignment="1">
      <alignment horizontal="left" vertical="top" wrapText="1"/>
    </xf>
    <xf numFmtId="3" fontId="16" fillId="3" borderId="1" xfId="0" applyNumberFormat="1" applyFont="1" applyFill="1" applyBorder="1" applyAlignment="1">
      <alignment horizontal="center" vertical="top" wrapText="1"/>
    </xf>
    <xf numFmtId="0" fontId="6" fillId="3" borderId="4" xfId="0" applyFont="1" applyFill="1" applyBorder="1" applyAlignment="1">
      <alignment horizontal="center" vertical="top" wrapText="1"/>
    </xf>
    <xf numFmtId="0" fontId="11" fillId="3" borderId="2" xfId="0" applyFont="1" applyFill="1" applyBorder="1" applyAlignment="1">
      <alignment horizontal="center" vertical="top" wrapText="1"/>
    </xf>
    <xf numFmtId="164" fontId="11" fillId="3" borderId="1" xfId="0" applyNumberFormat="1" applyFont="1" applyFill="1" applyBorder="1" applyAlignment="1">
      <alignment horizontal="center" vertical="top" wrapText="1"/>
    </xf>
    <xf numFmtId="3" fontId="17" fillId="3" borderId="1" xfId="0" applyNumberFormat="1" applyFont="1" applyFill="1" applyBorder="1" applyAlignment="1">
      <alignment horizontal="center" vertical="top" wrapText="1"/>
    </xf>
    <xf numFmtId="0" fontId="6" fillId="5" borderId="1" xfId="0" applyFont="1" applyFill="1" applyBorder="1" applyAlignment="1">
      <alignment horizontal="center" vertical="top" wrapText="1"/>
    </xf>
    <xf numFmtId="0" fontId="10" fillId="5" borderId="1" xfId="0" applyFont="1" applyFill="1" applyBorder="1" applyAlignment="1">
      <alignment horizontal="center" vertical="top" wrapText="1"/>
    </xf>
    <xf numFmtId="16" fontId="10" fillId="5" borderId="1" xfId="0" applyNumberFormat="1" applyFont="1" applyFill="1" applyBorder="1" applyAlignment="1">
      <alignment horizontal="center" vertical="top" wrapText="1"/>
    </xf>
    <xf numFmtId="0" fontId="10" fillId="5" borderId="1" xfId="0" applyFont="1" applyFill="1" applyBorder="1" applyAlignment="1">
      <alignment horizontal="left" vertical="top" wrapText="1"/>
    </xf>
    <xf numFmtId="3" fontId="10" fillId="5" borderId="1" xfId="0" applyNumberFormat="1" applyFont="1" applyFill="1" applyBorder="1" applyAlignment="1">
      <alignment horizontal="center" vertical="top" wrapText="1"/>
    </xf>
    <xf numFmtId="0" fontId="24" fillId="5" borderId="1" xfId="0" applyFont="1" applyFill="1" applyBorder="1" applyAlignment="1">
      <alignment horizontal="left" vertical="top" wrapText="1"/>
    </xf>
    <xf numFmtId="164" fontId="6" fillId="5" borderId="1"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3" fontId="6" fillId="5" borderId="1" xfId="0" applyNumberFormat="1" applyFont="1" applyFill="1" applyBorder="1" applyAlignment="1">
      <alignment horizontal="center" vertical="top" wrapText="1"/>
    </xf>
    <xf numFmtId="0" fontId="7" fillId="5" borderId="1" xfId="1" applyFont="1" applyFill="1" applyBorder="1" applyAlignment="1">
      <alignment horizontal="left" vertical="top" wrapText="1"/>
    </xf>
    <xf numFmtId="0" fontId="11" fillId="5" borderId="1" xfId="0" applyFont="1" applyFill="1" applyBorder="1" applyAlignment="1">
      <alignment horizontal="center" vertical="top" wrapText="1"/>
    </xf>
    <xf numFmtId="164" fontId="11" fillId="5" borderId="1" xfId="0" applyNumberFormat="1" applyFont="1" applyFill="1" applyBorder="1" applyAlignment="1">
      <alignment horizontal="center" vertical="top" wrapText="1"/>
    </xf>
    <xf numFmtId="0" fontId="11" fillId="5" borderId="1" xfId="0" applyFont="1" applyFill="1" applyBorder="1" applyAlignment="1">
      <alignment horizontal="left" vertical="top" wrapText="1"/>
    </xf>
    <xf numFmtId="3" fontId="13" fillId="5" borderId="1" xfId="0" applyNumberFormat="1" applyFont="1" applyFill="1" applyBorder="1" applyAlignment="1">
      <alignment horizontal="center" vertical="top" wrapText="1"/>
    </xf>
    <xf numFmtId="0" fontId="14" fillId="5" borderId="1" xfId="0" applyFont="1" applyFill="1" applyBorder="1" applyAlignment="1">
      <alignment horizontal="left" vertical="top" wrapText="1"/>
    </xf>
    <xf numFmtId="3" fontId="15" fillId="5" borderId="1" xfId="0" applyNumberFormat="1" applyFont="1" applyFill="1" applyBorder="1" applyAlignment="1">
      <alignment horizontal="center" vertical="top" wrapText="1"/>
    </xf>
    <xf numFmtId="0" fontId="23" fillId="5" borderId="1" xfId="0" applyFont="1" applyFill="1" applyBorder="1" applyAlignment="1">
      <alignment horizontal="left" vertical="top" wrapText="1"/>
    </xf>
    <xf numFmtId="0" fontId="16" fillId="5" borderId="1" xfId="0" applyFont="1" applyFill="1" applyBorder="1" applyAlignment="1">
      <alignment horizontal="center" vertical="top" wrapText="1"/>
    </xf>
    <xf numFmtId="0" fontId="16" fillId="5" borderId="1" xfId="0" applyFont="1" applyFill="1" applyBorder="1" applyAlignment="1">
      <alignment horizontal="left" vertical="top" wrapText="1"/>
    </xf>
    <xf numFmtId="3" fontId="16" fillId="5" borderId="1" xfId="0" applyNumberFormat="1" applyFont="1" applyFill="1" applyBorder="1" applyAlignment="1">
      <alignment horizontal="center" vertical="top" wrapText="1"/>
    </xf>
    <xf numFmtId="164" fontId="16" fillId="5" borderId="1" xfId="0" applyNumberFormat="1" applyFont="1" applyFill="1" applyBorder="1" applyAlignment="1">
      <alignment horizontal="center" vertical="top" wrapText="1"/>
    </xf>
    <xf numFmtId="0" fontId="6" fillId="5" borderId="3" xfId="0" applyFont="1" applyFill="1" applyBorder="1" applyAlignment="1">
      <alignment horizontal="center" vertical="top" wrapText="1"/>
    </xf>
    <xf numFmtId="0" fontId="6" fillId="5" borderId="3" xfId="0" applyFont="1" applyFill="1" applyBorder="1" applyAlignment="1">
      <alignment horizontal="left" vertical="top" wrapText="1"/>
    </xf>
    <xf numFmtId="0" fontId="6" fillId="6" borderId="1" xfId="0" applyFont="1" applyFill="1" applyBorder="1" applyAlignment="1">
      <alignment horizontal="center" vertical="top" wrapText="1"/>
    </xf>
    <xf numFmtId="0" fontId="6" fillId="6" borderId="1" xfId="0" applyFont="1" applyFill="1" applyBorder="1" applyAlignment="1">
      <alignment horizontal="left" vertical="top" wrapText="1"/>
    </xf>
    <xf numFmtId="0" fontId="23" fillId="6" borderId="1" xfId="0" applyFont="1" applyFill="1" applyBorder="1" applyAlignment="1">
      <alignment horizontal="left" vertical="top" wrapText="1"/>
    </xf>
    <xf numFmtId="0" fontId="6" fillId="5" borderId="1" xfId="0" applyNumberFormat="1" applyFont="1" applyFill="1" applyBorder="1" applyAlignment="1">
      <alignment horizontal="center" vertical="top" wrapText="1"/>
    </xf>
    <xf numFmtId="16" fontId="6" fillId="5" borderId="1" xfId="0" applyNumberFormat="1" applyFont="1" applyFill="1" applyBorder="1" applyAlignment="1">
      <alignment horizontal="center" vertical="top" wrapText="1"/>
    </xf>
    <xf numFmtId="0" fontId="6" fillId="5" borderId="2" xfId="0" applyFont="1" applyFill="1" applyBorder="1" applyAlignment="1">
      <alignment horizontal="center" vertical="top" wrapText="1"/>
    </xf>
    <xf numFmtId="3" fontId="6" fillId="7" borderId="1" xfId="0" applyNumberFormat="1" applyFont="1" applyFill="1" applyBorder="1" applyAlignment="1">
      <alignment horizontal="center" vertical="top" wrapText="1"/>
    </xf>
    <xf numFmtId="3" fontId="20" fillId="7" borderId="1" xfId="0" applyNumberFormat="1" applyFont="1" applyFill="1" applyBorder="1" applyAlignment="1">
      <alignment horizontal="center" vertical="top" wrapText="1"/>
    </xf>
    <xf numFmtId="3" fontId="21" fillId="7" borderId="1" xfId="0" applyNumberFormat="1" applyFont="1" applyFill="1" applyBorder="1" applyAlignment="1">
      <alignment horizontal="center" vertical="top" wrapText="1"/>
    </xf>
    <xf numFmtId="3" fontId="22" fillId="7" borderId="1" xfId="0" applyNumberFormat="1" applyFont="1" applyFill="1" applyBorder="1" applyAlignment="1">
      <alignment horizontal="center" vertical="top" wrapText="1"/>
    </xf>
    <xf numFmtId="3" fontId="6" fillId="7" borderId="3" xfId="0" applyNumberFormat="1" applyFont="1" applyFill="1" applyBorder="1" applyAlignment="1">
      <alignment horizontal="center" vertical="top" wrapText="1"/>
    </xf>
    <xf numFmtId="3" fontId="16" fillId="7" borderId="1" xfId="0" applyNumberFormat="1" applyFont="1" applyFill="1" applyBorder="1" applyAlignment="1">
      <alignment horizontal="center" vertical="top" wrapText="1"/>
    </xf>
    <xf numFmtId="3" fontId="10" fillId="7" borderId="1" xfId="0" applyNumberFormat="1" applyFont="1" applyFill="1" applyBorder="1" applyAlignment="1">
      <alignment horizontal="center" vertical="top" wrapText="1"/>
    </xf>
    <xf numFmtId="3" fontId="13" fillId="7" borderId="1" xfId="0" applyNumberFormat="1" applyFont="1" applyFill="1" applyBorder="1" applyAlignment="1">
      <alignment horizontal="center" vertical="top" wrapText="1"/>
    </xf>
    <xf numFmtId="3" fontId="15" fillId="7" borderId="1" xfId="0" applyNumberFormat="1" applyFont="1" applyFill="1" applyBorder="1" applyAlignment="1">
      <alignment horizontal="center" vertical="top" wrapText="1"/>
    </xf>
    <xf numFmtId="3" fontId="17" fillId="7" borderId="1" xfId="0" applyNumberFormat="1" applyFont="1" applyFill="1" applyBorder="1" applyAlignment="1">
      <alignment horizontal="center" vertical="top" wrapText="1"/>
    </xf>
    <xf numFmtId="3" fontId="19" fillId="7" borderId="1" xfId="0" applyNumberFormat="1" applyFont="1" applyFill="1" applyBorder="1" applyAlignment="1">
      <alignment horizontal="center" vertical="top" wrapText="1"/>
    </xf>
    <xf numFmtId="0" fontId="0" fillId="7" borderId="0" xfId="0" applyFill="1"/>
    <xf numFmtId="3" fontId="0" fillId="7" borderId="0" xfId="0" applyNumberFormat="1" applyFill="1"/>
    <xf numFmtId="3" fontId="25" fillId="7" borderId="5" xfId="0" applyNumberFormat="1" applyFont="1" applyFill="1" applyBorder="1"/>
    <xf numFmtId="0" fontId="5" fillId="7" borderId="0" xfId="0" applyFont="1" applyFill="1"/>
    <xf numFmtId="3" fontId="25" fillId="7" borderId="0" xfId="0" applyNumberFormat="1" applyFont="1" applyFill="1"/>
    <xf numFmtId="3" fontId="26" fillId="7" borderId="5" xfId="0" applyNumberFormat="1" applyFont="1" applyFill="1" applyBorder="1"/>
    <xf numFmtId="0" fontId="0" fillId="7" borderId="0" xfId="0" applyFill="1" applyAlignment="1">
      <alignment horizontal="center" vertical="center"/>
    </xf>
    <xf numFmtId="3" fontId="26" fillId="7" borderId="5" xfId="0" applyNumberFormat="1" applyFont="1" applyFill="1" applyBorder="1" applyAlignment="1">
      <alignment horizontal="center"/>
    </xf>
    <xf numFmtId="0" fontId="0" fillId="7" borderId="0" xfId="0" applyFill="1" applyAlignment="1">
      <alignment vertical="center"/>
    </xf>
    <xf numFmtId="3" fontId="9" fillId="7" borderId="5" xfId="0" applyNumberFormat="1" applyFont="1" applyFill="1" applyBorder="1"/>
    <xf numFmtId="3" fontId="5" fillId="7" borderId="0" xfId="0" applyNumberFormat="1" applyFont="1" applyFill="1"/>
    <xf numFmtId="0" fontId="6" fillId="3" borderId="6" xfId="0" applyFont="1" applyFill="1" applyBorder="1" applyAlignment="1">
      <alignment horizontal="center" vertical="top" wrapText="1"/>
    </xf>
    <xf numFmtId="0" fontId="27" fillId="10" borderId="1" xfId="0" applyFont="1" applyFill="1" applyBorder="1" applyAlignment="1">
      <alignment horizontal="center" vertical="center" wrapText="1"/>
    </xf>
    <xf numFmtId="0" fontId="0" fillId="0" borderId="1" xfId="0" applyBorder="1" applyAlignment="1">
      <alignment horizontal="center" vertical="center"/>
    </xf>
    <xf numFmtId="3" fontId="27" fillId="10" borderId="1" xfId="0" applyNumberFormat="1" applyFont="1" applyFill="1" applyBorder="1" applyAlignment="1">
      <alignment horizontal="center" vertical="center" wrapText="1"/>
    </xf>
    <xf numFmtId="3" fontId="27" fillId="0" borderId="1" xfId="0" applyNumberFormat="1" applyFont="1" applyBorder="1" applyAlignment="1">
      <alignment horizontal="center" vertical="center" wrapText="1"/>
    </xf>
    <xf numFmtId="3" fontId="27" fillId="7"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7" fillId="9" borderId="1" xfId="0" applyFont="1" applyFill="1" applyBorder="1" applyAlignment="1">
      <alignment horizontal="center" vertical="center"/>
    </xf>
    <xf numFmtId="0" fontId="27" fillId="0" borderId="1" xfId="0" applyFont="1" applyBorder="1" applyAlignment="1">
      <alignment horizontal="center" vertical="center"/>
    </xf>
    <xf numFmtId="0" fontId="29" fillId="0" borderId="0" xfId="0" applyFont="1"/>
    <xf numFmtId="0" fontId="27" fillId="3" borderId="1" xfId="0" applyFont="1" applyFill="1" applyBorder="1" applyAlignment="1">
      <alignment horizontal="justify" vertical="center" wrapText="1"/>
    </xf>
    <xf numFmtId="0" fontId="30" fillId="3" borderId="1" xfId="0" applyFont="1" applyFill="1" applyBorder="1" applyAlignment="1">
      <alignment horizontal="left"/>
    </xf>
    <xf numFmtId="3" fontId="30" fillId="3" borderId="1" xfId="0" applyNumberFormat="1" applyFont="1" applyFill="1" applyBorder="1" applyAlignment="1">
      <alignment horizontal="center" vertical="center"/>
    </xf>
    <xf numFmtId="0" fontId="30" fillId="3" borderId="1" xfId="0" applyFont="1" applyFill="1" applyBorder="1" applyAlignment="1">
      <alignment horizontal="left" vertical="top"/>
    </xf>
    <xf numFmtId="0" fontId="30" fillId="3" borderId="1" xfId="0" applyFont="1" applyFill="1" applyBorder="1" applyAlignment="1">
      <alignment horizontal="left" vertical="top" wrapText="1"/>
    </xf>
    <xf numFmtId="0" fontId="30" fillId="3" borderId="1" xfId="0" applyFont="1" applyFill="1" applyBorder="1" applyAlignment="1">
      <alignment horizontal="left" wrapText="1"/>
    </xf>
    <xf numFmtId="3" fontId="6" fillId="7" borderId="0" xfId="0" applyNumberFormat="1" applyFont="1" applyFill="1" applyBorder="1" applyAlignment="1">
      <alignment horizontal="center" vertical="top" wrapText="1"/>
    </xf>
    <xf numFmtId="0" fontId="31" fillId="5" borderId="1" xfId="0" applyFont="1" applyFill="1" applyBorder="1" applyAlignment="1">
      <alignment horizontal="left" wrapText="1"/>
    </xf>
    <xf numFmtId="3" fontId="31" fillId="5" borderId="1" xfId="0" applyNumberFormat="1" applyFont="1" applyFill="1" applyBorder="1" applyAlignment="1">
      <alignment horizontal="center" vertical="center"/>
    </xf>
    <xf numFmtId="0" fontId="31" fillId="5" borderId="1" xfId="0" applyFont="1" applyFill="1" applyBorder="1" applyAlignment="1">
      <alignment horizontal="left"/>
    </xf>
    <xf numFmtId="0" fontId="31" fillId="5" borderId="1" xfId="0" applyFont="1" applyFill="1" applyBorder="1" applyAlignment="1">
      <alignment wrapText="1"/>
    </xf>
    <xf numFmtId="0" fontId="31" fillId="5" borderId="1" xfId="0" applyFont="1" applyFill="1" applyBorder="1" applyAlignment="1">
      <alignment horizontal="left" vertical="top" wrapText="1"/>
    </xf>
    <xf numFmtId="0" fontId="6" fillId="3" borderId="8" xfId="0" applyFont="1" applyFill="1" applyBorder="1" applyAlignment="1">
      <alignment horizontal="center" vertical="top" wrapText="1"/>
    </xf>
    <xf numFmtId="0" fontId="6" fillId="3" borderId="9" xfId="0" applyFont="1" applyFill="1" applyBorder="1" applyAlignment="1">
      <alignment horizontal="center" vertical="top" wrapText="1"/>
    </xf>
    <xf numFmtId="0" fontId="31" fillId="3" borderId="1" xfId="0" applyFont="1" applyFill="1" applyBorder="1" applyAlignment="1">
      <alignment horizontal="left" wrapText="1"/>
    </xf>
    <xf numFmtId="3" fontId="31" fillId="3" borderId="1" xfId="0" applyNumberFormat="1" applyFont="1" applyFill="1" applyBorder="1" applyAlignment="1">
      <alignment horizontal="center" vertical="center"/>
    </xf>
    <xf numFmtId="0" fontId="31" fillId="3" borderId="1" xfId="0" applyFont="1" applyFill="1" applyBorder="1" applyAlignment="1">
      <alignment horizontal="left"/>
    </xf>
    <xf numFmtId="0" fontId="31" fillId="3" borderId="1" xfId="0" applyFont="1" applyFill="1" applyBorder="1"/>
    <xf numFmtId="0" fontId="31" fillId="3" borderId="1" xfId="0" applyFont="1" applyFill="1" applyBorder="1" applyAlignment="1">
      <alignment horizontal="left" vertical="top"/>
    </xf>
    <xf numFmtId="0" fontId="31" fillId="3" borderId="1" xfId="0" applyFont="1" applyFill="1" applyBorder="1" applyAlignment="1">
      <alignment horizontal="left" vertical="top" wrapText="1"/>
    </xf>
    <xf numFmtId="0" fontId="28"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8" fillId="5" borderId="1" xfId="0" applyFont="1" applyFill="1" applyBorder="1" applyAlignment="1">
      <alignment vertical="center" wrapText="1"/>
    </xf>
    <xf numFmtId="3" fontId="27" fillId="5" borderId="1" xfId="0" applyNumberFormat="1" applyFont="1" applyFill="1" applyBorder="1" applyAlignment="1">
      <alignment horizontal="center" vertical="center" wrapText="1"/>
    </xf>
    <xf numFmtId="0" fontId="28" fillId="5" borderId="1" xfId="0" applyFont="1" applyFill="1" applyBorder="1" applyAlignment="1">
      <alignment horizontal="left" vertical="center" wrapText="1"/>
    </xf>
    <xf numFmtId="3" fontId="27" fillId="5" borderId="1" xfId="0" applyNumberFormat="1" applyFont="1" applyFill="1" applyBorder="1" applyAlignment="1">
      <alignment horizontal="center" vertical="center"/>
    </xf>
    <xf numFmtId="0" fontId="28" fillId="5" borderId="1" xfId="0" applyFont="1" applyFill="1" applyBorder="1" applyAlignment="1">
      <alignment wrapText="1"/>
    </xf>
    <xf numFmtId="0" fontId="27" fillId="5" borderId="1" xfId="0" applyFont="1" applyFill="1" applyBorder="1"/>
    <xf numFmtId="0" fontId="28" fillId="5" borderId="1" xfId="0" applyFont="1" applyFill="1" applyBorder="1" applyAlignment="1">
      <alignment horizontal="center"/>
    </xf>
    <xf numFmtId="0" fontId="27" fillId="5" borderId="1" xfId="0" applyFont="1" applyFill="1" applyBorder="1" applyAlignment="1">
      <alignment horizontal="center"/>
    </xf>
    <xf numFmtId="0" fontId="31" fillId="5" borderId="1" xfId="0" applyFont="1" applyFill="1" applyBorder="1" applyAlignment="1">
      <alignment horizontal="center"/>
    </xf>
    <xf numFmtId="164" fontId="31" fillId="5" borderId="1" xfId="0" applyNumberFormat="1" applyFont="1" applyFill="1" applyBorder="1" applyAlignment="1">
      <alignment horizontal="center"/>
    </xf>
    <xf numFmtId="0" fontId="31" fillId="5" borderId="1" xfId="0" applyFont="1" applyFill="1" applyBorder="1" applyAlignment="1">
      <alignment vertical="center"/>
    </xf>
    <xf numFmtId="0" fontId="31" fillId="5" borderId="1" xfId="0" applyFont="1" applyFill="1" applyBorder="1" applyAlignment="1">
      <alignment horizontal="center" vertical="center"/>
    </xf>
    <xf numFmtId="0" fontId="31" fillId="5" borderId="1" xfId="0" applyFont="1" applyFill="1" applyBorder="1"/>
    <xf numFmtId="0" fontId="31" fillId="5" borderId="1" xfId="0" applyFont="1" applyFill="1" applyBorder="1" applyAlignment="1">
      <alignment horizontal="left" vertical="top"/>
    </xf>
    <xf numFmtId="0" fontId="31" fillId="3" borderId="1" xfId="0" applyFont="1" applyFill="1" applyBorder="1" applyAlignment="1">
      <alignment horizontal="center"/>
    </xf>
    <xf numFmtId="0" fontId="31" fillId="3" borderId="1" xfId="0" applyFont="1" applyFill="1" applyBorder="1" applyAlignment="1">
      <alignment vertical="center"/>
    </xf>
    <xf numFmtId="0" fontId="31" fillId="3" borderId="1" xfId="0" applyFont="1" applyFill="1" applyBorder="1" applyAlignment="1">
      <alignment horizontal="center" vertical="center"/>
    </xf>
    <xf numFmtId="0" fontId="27" fillId="5" borderId="1" xfId="0" applyFont="1" applyFill="1" applyBorder="1" applyAlignment="1">
      <alignment vertical="center"/>
    </xf>
    <xf numFmtId="0" fontId="27" fillId="5" borderId="1" xfId="0" applyFont="1" applyFill="1" applyBorder="1" applyAlignment="1">
      <alignment horizontal="center" vertical="center"/>
    </xf>
    <xf numFmtId="0" fontId="27" fillId="5" borderId="1" xfId="0" applyFont="1" applyFill="1" applyBorder="1" applyAlignment="1">
      <alignment horizontal="left" vertical="top" wrapText="1"/>
    </xf>
    <xf numFmtId="164" fontId="27" fillId="5" borderId="1" xfId="0" applyNumberFormat="1" applyFont="1" applyFill="1" applyBorder="1" applyAlignment="1">
      <alignment horizontal="center" vertical="center"/>
    </xf>
    <xf numFmtId="164" fontId="31" fillId="3" borderId="1" xfId="0" applyNumberFormat="1" applyFont="1" applyFill="1" applyBorder="1" applyAlignment="1">
      <alignment horizontal="center" vertical="center"/>
    </xf>
    <xf numFmtId="0" fontId="31" fillId="3" borderId="1" xfId="0" applyFont="1" applyFill="1" applyBorder="1" applyAlignment="1">
      <alignment horizontal="left" vertical="center" wrapText="1"/>
    </xf>
    <xf numFmtId="164" fontId="31" fillId="3" borderId="1" xfId="0" applyNumberFormat="1" applyFont="1" applyFill="1" applyBorder="1" applyAlignment="1">
      <alignment vertical="center"/>
    </xf>
    <xf numFmtId="0" fontId="31" fillId="3" borderId="6" xfId="0" applyFont="1" applyFill="1" applyBorder="1" applyAlignment="1">
      <alignment horizontal="center" vertical="center"/>
    </xf>
    <xf numFmtId="0" fontId="31" fillId="3" borderId="3" xfId="0" applyFont="1" applyFill="1" applyBorder="1" applyAlignment="1">
      <alignment horizontal="center" vertical="center"/>
    </xf>
    <xf numFmtId="0" fontId="31" fillId="5" borderId="6" xfId="0" applyFont="1" applyFill="1" applyBorder="1" applyAlignment="1">
      <alignment vertical="center"/>
    </xf>
    <xf numFmtId="0" fontId="31" fillId="5" borderId="6" xfId="0" applyFont="1" applyFill="1" applyBorder="1" applyAlignment="1">
      <alignment horizontal="center" vertical="center"/>
    </xf>
    <xf numFmtId="0" fontId="31" fillId="5" borderId="6" xfId="0" applyFont="1" applyFill="1" applyBorder="1" applyAlignment="1">
      <alignment horizontal="left" vertical="center" wrapText="1"/>
    </xf>
    <xf numFmtId="0" fontId="28" fillId="5" borderId="3" xfId="0" applyFont="1" applyFill="1" applyBorder="1" applyAlignment="1">
      <alignment vertical="center"/>
    </xf>
    <xf numFmtId="164" fontId="28" fillId="5" borderId="3" xfId="0" applyNumberFormat="1" applyFont="1" applyFill="1" applyBorder="1" applyAlignment="1">
      <alignment vertical="center"/>
    </xf>
    <xf numFmtId="0" fontId="28" fillId="5" borderId="1" xfId="0" applyFont="1" applyFill="1" applyBorder="1" applyAlignment="1">
      <alignment vertical="center"/>
    </xf>
    <xf numFmtId="164" fontId="28" fillId="5" borderId="1" xfId="0" applyNumberFormat="1" applyFont="1" applyFill="1" applyBorder="1" applyAlignment="1">
      <alignment vertical="center"/>
    </xf>
    <xf numFmtId="0" fontId="28" fillId="5" borderId="3" xfId="0" applyFont="1" applyFill="1" applyBorder="1" applyAlignment="1">
      <alignment horizontal="center" vertical="center"/>
    </xf>
    <xf numFmtId="0" fontId="28" fillId="5" borderId="11" xfId="0" applyFont="1" applyFill="1" applyBorder="1" applyAlignment="1">
      <alignment vertical="center" wrapText="1"/>
    </xf>
    <xf numFmtId="0" fontId="28" fillId="5" borderId="3" xfId="0" applyFont="1" applyFill="1" applyBorder="1" applyAlignment="1">
      <alignment horizontal="left" vertical="center" wrapText="1"/>
    </xf>
    <xf numFmtId="0" fontId="28" fillId="5" borderId="1" xfId="0" applyFont="1" applyFill="1" applyBorder="1" applyAlignment="1">
      <alignment horizontal="center" vertical="center"/>
    </xf>
    <xf numFmtId="0" fontId="27" fillId="3" borderId="1" xfId="0" applyFont="1" applyFill="1" applyBorder="1" applyAlignment="1">
      <alignment vertical="center" wrapText="1"/>
    </xf>
    <xf numFmtId="0" fontId="27" fillId="3" borderId="1" xfId="0" applyFont="1" applyFill="1" applyBorder="1"/>
    <xf numFmtId="0" fontId="27" fillId="3" borderId="1" xfId="0" applyFont="1" applyFill="1" applyBorder="1" applyAlignment="1">
      <alignment vertical="center"/>
    </xf>
    <xf numFmtId="0" fontId="27" fillId="3" borderId="1" xfId="0" applyFont="1" applyFill="1" applyBorder="1" applyAlignment="1">
      <alignment horizontal="center" vertical="center"/>
    </xf>
    <xf numFmtId="0" fontId="27" fillId="3" borderId="1" xfId="0" applyFont="1" applyFill="1" applyBorder="1" applyAlignment="1">
      <alignment horizontal="left" wrapText="1"/>
    </xf>
    <xf numFmtId="0" fontId="27" fillId="3" borderId="1" xfId="0" applyFont="1" applyFill="1" applyBorder="1" applyAlignment="1">
      <alignment horizontal="left" vertical="top" wrapText="1"/>
    </xf>
    <xf numFmtId="0" fontId="27" fillId="3" borderId="1" xfId="0" applyFont="1" applyFill="1" applyBorder="1" applyAlignment="1">
      <alignment horizontal="left" vertical="top"/>
    </xf>
    <xf numFmtId="3" fontId="27" fillId="5" borderId="1" xfId="0" applyNumberFormat="1" applyFont="1" applyFill="1" applyBorder="1" applyAlignment="1">
      <alignment vertical="top"/>
    </xf>
    <xf numFmtId="0" fontId="10" fillId="5" borderId="0" xfId="0" applyFont="1" applyFill="1" applyAlignment="1">
      <alignment vertical="top" wrapText="1"/>
    </xf>
    <xf numFmtId="0" fontId="10" fillId="5" borderId="1" xfId="0" applyFont="1" applyFill="1" applyBorder="1" applyAlignment="1">
      <alignment vertical="top" wrapText="1"/>
    </xf>
    <xf numFmtId="0" fontId="10" fillId="3" borderId="1" xfId="0" applyFont="1" applyFill="1" applyBorder="1" applyAlignment="1">
      <alignment vertical="top" wrapText="1"/>
    </xf>
    <xf numFmtId="164" fontId="27" fillId="3" borderId="1" xfId="0" applyNumberFormat="1" applyFont="1" applyFill="1" applyBorder="1" applyAlignment="1">
      <alignment horizontal="center" vertical="center"/>
    </xf>
    <xf numFmtId="0" fontId="27" fillId="3" borderId="1" xfId="0" applyFont="1" applyFill="1" applyBorder="1" applyAlignment="1">
      <alignment vertical="top"/>
    </xf>
    <xf numFmtId="0" fontId="27" fillId="3" borderId="1" xfId="0" applyNumberFormat="1" applyFont="1" applyFill="1" applyBorder="1" applyAlignment="1">
      <alignment vertical="top" wrapText="1"/>
    </xf>
    <xf numFmtId="0" fontId="10" fillId="5" borderId="1" xfId="0" applyFont="1" applyFill="1" applyBorder="1" applyAlignment="1">
      <alignment vertical="top"/>
    </xf>
    <xf numFmtId="0" fontId="6" fillId="3" borderId="0" xfId="0" applyFont="1" applyFill="1" applyAlignment="1">
      <alignment vertical="top" wrapText="1"/>
    </xf>
    <xf numFmtId="3" fontId="27" fillId="3" borderId="1" xfId="0" applyNumberFormat="1" applyFont="1" applyFill="1" applyBorder="1" applyAlignment="1">
      <alignment vertical="top"/>
    </xf>
    <xf numFmtId="0" fontId="32" fillId="3" borderId="1" xfId="0" applyFont="1" applyFill="1" applyBorder="1" applyAlignment="1">
      <alignment horizontal="left" vertical="top" wrapText="1" indent="1"/>
    </xf>
    <xf numFmtId="0" fontId="6" fillId="3" borderId="1" xfId="0" applyFont="1" applyFill="1" applyBorder="1" applyAlignment="1">
      <alignment vertical="top" wrapText="1"/>
    </xf>
    <xf numFmtId="0" fontId="32" fillId="3" borderId="1" xfId="0" applyFont="1" applyFill="1" applyBorder="1" applyAlignment="1">
      <alignment vertical="top" wrapText="1"/>
    </xf>
    <xf numFmtId="0" fontId="32" fillId="3" borderId="0" xfId="0" applyFont="1" applyFill="1" applyAlignment="1">
      <alignment horizontal="left" vertical="top" wrapText="1" indent="1"/>
    </xf>
    <xf numFmtId="0" fontId="32" fillId="3" borderId="1" xfId="0" applyNumberFormat="1" applyFont="1" applyFill="1" applyBorder="1" applyAlignment="1">
      <alignment horizontal="left" vertical="top" wrapText="1" indent="1"/>
    </xf>
    <xf numFmtId="0" fontId="27" fillId="5" borderId="1" xfId="0" applyFont="1" applyFill="1" applyBorder="1" applyAlignment="1">
      <alignment horizontal="left" wrapText="1"/>
    </xf>
    <xf numFmtId="3" fontId="27" fillId="3" borderId="1" xfId="0" applyNumberFormat="1" applyFont="1" applyFill="1" applyBorder="1" applyAlignment="1">
      <alignment horizontal="center" vertical="center" wrapText="1"/>
    </xf>
    <xf numFmtId="0" fontId="27" fillId="3" borderId="1" xfId="0" applyFont="1" applyFill="1" applyBorder="1" applyAlignment="1">
      <alignment horizontal="center" vertical="center" wrapText="1"/>
    </xf>
    <xf numFmtId="0" fontId="27" fillId="3" borderId="1" xfId="0" applyFont="1" applyFill="1" applyBorder="1" applyAlignment="1">
      <alignment horizontal="left" vertical="center" wrapText="1"/>
    </xf>
    <xf numFmtId="0" fontId="27" fillId="3" borderId="1" xfId="0" applyFont="1" applyFill="1" applyBorder="1" applyAlignment="1">
      <alignment horizontal="left"/>
    </xf>
    <xf numFmtId="3" fontId="35" fillId="5" borderId="1" xfId="0" applyNumberFormat="1" applyFont="1" applyFill="1" applyBorder="1" applyAlignment="1">
      <alignment horizontal="center" vertical="center"/>
    </xf>
    <xf numFmtId="0" fontId="33" fillId="5" borderId="1" xfId="0" applyFont="1" applyFill="1" applyBorder="1" applyAlignment="1">
      <alignment horizontal="center" vertical="center"/>
    </xf>
    <xf numFmtId="0" fontId="27" fillId="5" borderId="1" xfId="0" applyFont="1" applyFill="1" applyBorder="1" applyAlignment="1">
      <alignment horizontal="left" vertical="center" wrapText="1"/>
    </xf>
    <xf numFmtId="0" fontId="33"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36" fillId="5" borderId="1" xfId="0" applyFont="1" applyFill="1" applyBorder="1" applyAlignment="1">
      <alignment horizontal="left" vertical="center"/>
    </xf>
    <xf numFmtId="0" fontId="36" fillId="5" borderId="1" xfId="0" applyFont="1" applyFill="1" applyBorder="1" applyAlignment="1">
      <alignment horizontal="center" vertical="center" wrapText="1"/>
    </xf>
    <xf numFmtId="3" fontId="27" fillId="3" borderId="1" xfId="0" applyNumberFormat="1" applyFont="1" applyFill="1" applyBorder="1" applyAlignment="1">
      <alignment horizontal="center" vertical="center"/>
    </xf>
    <xf numFmtId="0" fontId="27" fillId="3" borderId="1" xfId="0" applyFont="1" applyFill="1" applyBorder="1" applyAlignment="1">
      <alignment horizontal="left" vertical="center"/>
    </xf>
    <xf numFmtId="0" fontId="27" fillId="5" borderId="0" xfId="0" applyFont="1" applyFill="1" applyAlignment="1">
      <alignment wrapText="1"/>
    </xf>
    <xf numFmtId="164" fontId="27" fillId="5" borderId="1" xfId="0" applyNumberFormat="1" applyFont="1" applyFill="1" applyBorder="1" applyAlignment="1">
      <alignment horizontal="center" vertical="center" wrapText="1"/>
    </xf>
    <xf numFmtId="164" fontId="27"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64" fontId="6" fillId="3" borderId="1" xfId="0" applyNumberFormat="1" applyFont="1" applyFill="1" applyBorder="1" applyAlignment="1">
      <alignment horizontal="center" vertical="center" wrapText="1"/>
    </xf>
    <xf numFmtId="16" fontId="6" fillId="3" borderId="1" xfId="0" applyNumberFormat="1" applyFont="1" applyFill="1" applyBorder="1" applyAlignment="1">
      <alignment horizontal="center" vertical="center" wrapText="1"/>
    </xf>
    <xf numFmtId="3" fontId="6" fillId="3" borderId="1" xfId="0" applyNumberFormat="1" applyFont="1" applyFill="1" applyBorder="1" applyAlignment="1">
      <alignment horizontal="center" vertical="center" wrapText="1"/>
    </xf>
    <xf numFmtId="0" fontId="31" fillId="3" borderId="1" xfId="0" applyFont="1" applyFill="1" applyBorder="1" applyAlignment="1">
      <alignment horizontal="center" vertical="center" wrapText="1"/>
    </xf>
    <xf numFmtId="3" fontId="31" fillId="3" borderId="1" xfId="0" applyNumberFormat="1" applyFont="1" applyFill="1" applyBorder="1" applyAlignment="1">
      <alignment horizontal="center" vertical="center" wrapText="1"/>
    </xf>
    <xf numFmtId="0" fontId="40" fillId="3" borderId="1" xfId="0" applyFont="1" applyFill="1" applyBorder="1" applyAlignment="1">
      <alignment horizontal="center" vertical="center" wrapText="1"/>
    </xf>
    <xf numFmtId="0" fontId="38" fillId="3" borderId="1" xfId="0" applyFont="1" applyFill="1" applyBorder="1" applyAlignment="1">
      <alignment horizontal="center" vertical="center" wrapText="1"/>
    </xf>
    <xf numFmtId="164" fontId="38" fillId="3" borderId="1" xfId="0" applyNumberFormat="1" applyFont="1" applyFill="1" applyBorder="1" applyAlignment="1">
      <alignment horizontal="center" vertical="center" wrapText="1"/>
    </xf>
    <xf numFmtId="0" fontId="38" fillId="3" borderId="1" xfId="0" applyFont="1" applyFill="1" applyBorder="1" applyAlignment="1">
      <alignment horizontal="left" vertical="center" wrapText="1"/>
    </xf>
    <xf numFmtId="3" fontId="38" fillId="3" borderId="1" xfId="0" applyNumberFormat="1" applyFont="1" applyFill="1" applyBorder="1" applyAlignment="1">
      <alignment horizontal="center" vertical="center" wrapText="1"/>
    </xf>
    <xf numFmtId="0" fontId="38" fillId="4" borderId="1" xfId="0" applyFont="1" applyFill="1" applyBorder="1" applyAlignment="1">
      <alignment horizontal="center" vertical="center" wrapText="1"/>
    </xf>
    <xf numFmtId="3" fontId="38" fillId="4" borderId="1" xfId="0" applyNumberFormat="1" applyFont="1" applyFill="1" applyBorder="1" applyAlignment="1">
      <alignment horizontal="center" vertical="center" wrapText="1"/>
    </xf>
    <xf numFmtId="0" fontId="38" fillId="3" borderId="1" xfId="0" applyNumberFormat="1" applyFont="1" applyFill="1" applyBorder="1" applyAlignment="1">
      <alignment horizontal="center" vertical="center" wrapText="1"/>
    </xf>
    <xf numFmtId="16" fontId="38" fillId="3" borderId="1" xfId="0" applyNumberFormat="1" applyFont="1" applyFill="1" applyBorder="1" applyAlignment="1">
      <alignment horizontal="center" vertical="center" wrapText="1"/>
    </xf>
    <xf numFmtId="0" fontId="40" fillId="3" borderId="1" xfId="0" applyFont="1" applyFill="1" applyBorder="1" applyAlignment="1">
      <alignment horizontal="center" vertical="center"/>
    </xf>
    <xf numFmtId="164" fontId="31" fillId="5" borderId="1" xfId="0" applyNumberFormat="1" applyFont="1" applyFill="1" applyBorder="1" applyAlignment="1">
      <alignment horizontal="center" vertical="center"/>
    </xf>
    <xf numFmtId="0" fontId="31" fillId="5" borderId="1" xfId="0" applyFont="1" applyFill="1" applyBorder="1" applyAlignment="1">
      <alignment horizontal="left" vertical="center" wrapText="1"/>
    </xf>
    <xf numFmtId="0" fontId="31" fillId="5" borderId="1" xfId="0" applyFont="1" applyFill="1" applyBorder="1" applyAlignment="1">
      <alignment horizontal="left" vertical="center"/>
    </xf>
    <xf numFmtId="0" fontId="38" fillId="5" borderId="1" xfId="0" applyFont="1" applyFill="1" applyBorder="1" applyAlignment="1">
      <alignment horizontal="center" vertical="center" wrapText="1"/>
    </xf>
    <xf numFmtId="164" fontId="38" fillId="5" borderId="1" xfId="0" applyNumberFormat="1" applyFont="1" applyFill="1" applyBorder="1" applyAlignment="1">
      <alignment horizontal="center" vertical="center" wrapText="1"/>
    </xf>
    <xf numFmtId="0" fontId="38" fillId="5" borderId="1" xfId="0" applyFont="1" applyFill="1" applyBorder="1" applyAlignment="1">
      <alignment horizontal="left" vertical="center" wrapText="1"/>
    </xf>
    <xf numFmtId="3" fontId="38" fillId="5" borderId="1" xfId="0" applyNumberFormat="1" applyFont="1" applyFill="1" applyBorder="1" applyAlignment="1">
      <alignment horizontal="center" vertical="center" wrapText="1"/>
    </xf>
    <xf numFmtId="0" fontId="43" fillId="5" borderId="1" xfId="0" applyFont="1" applyFill="1" applyBorder="1" applyAlignment="1">
      <alignment horizontal="center" vertical="center" wrapText="1"/>
    </xf>
    <xf numFmtId="0" fontId="40" fillId="5" borderId="1" xfId="0" applyFont="1" applyFill="1" applyBorder="1" applyAlignment="1">
      <alignment horizontal="center" vertical="center" wrapText="1"/>
    </xf>
    <xf numFmtId="0" fontId="38" fillId="6" borderId="1" xfId="0" applyFont="1" applyFill="1" applyBorder="1" applyAlignment="1">
      <alignment horizontal="center" vertical="center" wrapText="1"/>
    </xf>
    <xf numFmtId="0" fontId="38" fillId="6" borderId="1" xfId="0" applyFont="1" applyFill="1" applyBorder="1" applyAlignment="1">
      <alignment horizontal="left" vertical="center" wrapText="1"/>
    </xf>
    <xf numFmtId="0" fontId="38" fillId="5" borderId="1" xfId="0" applyNumberFormat="1" applyFont="1" applyFill="1" applyBorder="1" applyAlignment="1">
      <alignment horizontal="center" vertical="center" wrapText="1"/>
    </xf>
    <xf numFmtId="16" fontId="38" fillId="5" borderId="1" xfId="0" applyNumberFormat="1" applyFont="1" applyFill="1" applyBorder="1" applyAlignment="1">
      <alignment horizontal="center" vertical="center" wrapText="1"/>
    </xf>
    <xf numFmtId="0" fontId="31" fillId="5" borderId="1" xfId="0" applyFont="1" applyFill="1" applyBorder="1" applyAlignment="1">
      <alignment horizontal="center" vertical="center" wrapText="1"/>
    </xf>
    <xf numFmtId="0" fontId="31" fillId="5" borderId="1" xfId="0" applyFont="1" applyFill="1" applyBorder="1" applyAlignment="1">
      <alignment vertical="center" wrapText="1"/>
    </xf>
    <xf numFmtId="3" fontId="31" fillId="5" borderId="1" xfId="0" applyNumberFormat="1" applyFont="1" applyFill="1" applyBorder="1" applyAlignment="1">
      <alignment horizontal="center" vertical="center" wrapText="1"/>
    </xf>
    <xf numFmtId="164" fontId="31" fillId="5" borderId="1" xfId="0" applyNumberFormat="1" applyFont="1" applyFill="1" applyBorder="1" applyAlignment="1">
      <alignment horizontal="center" vertical="center" wrapText="1"/>
    </xf>
    <xf numFmtId="0" fontId="40" fillId="5" borderId="1" xfId="0" applyFont="1" applyFill="1" applyBorder="1" applyAlignment="1">
      <alignment horizontal="center" vertical="center"/>
    </xf>
    <xf numFmtId="0" fontId="31" fillId="3" borderId="1" xfId="0" applyFont="1" applyFill="1" applyBorder="1" applyAlignment="1">
      <alignment vertical="center" wrapText="1"/>
    </xf>
    <xf numFmtId="0" fontId="0" fillId="0" borderId="0" xfId="0" applyBorder="1" applyAlignment="1">
      <alignment vertical="top"/>
    </xf>
    <xf numFmtId="0" fontId="0" fillId="7" borderId="9" xfId="0" applyFill="1" applyBorder="1"/>
    <xf numFmtId="3" fontId="6" fillId="7" borderId="9" xfId="0" applyNumberFormat="1" applyFont="1" applyFill="1" applyBorder="1" applyAlignment="1">
      <alignment horizontal="center" vertical="top" wrapText="1"/>
    </xf>
    <xf numFmtId="0" fontId="10" fillId="3" borderId="1" xfId="0" applyFont="1" applyFill="1" applyBorder="1" applyAlignment="1">
      <alignment horizontal="center" vertical="center"/>
    </xf>
    <xf numFmtId="0" fontId="31" fillId="5" borderId="2" xfId="0" applyFont="1" applyFill="1" applyBorder="1" applyAlignment="1">
      <alignment vertical="center"/>
    </xf>
    <xf numFmtId="0" fontId="44" fillId="5" borderId="1" xfId="1" applyFont="1" applyFill="1" applyBorder="1" applyAlignment="1">
      <alignment vertical="center" wrapText="1"/>
    </xf>
    <xf numFmtId="3" fontId="9" fillId="7" borderId="9" xfId="0" applyNumberFormat="1" applyFont="1" applyFill="1" applyBorder="1" applyAlignment="1">
      <alignment horizontal="center" vertical="center"/>
    </xf>
    <xf numFmtId="0" fontId="10" fillId="3" borderId="1" xfId="0" applyFont="1" applyFill="1" applyBorder="1" applyAlignment="1">
      <alignment horizontal="center" vertical="top" wrapText="1"/>
    </xf>
    <xf numFmtId="0" fontId="10" fillId="3" borderId="1" xfId="0" applyFont="1" applyFill="1" applyBorder="1" applyAlignment="1">
      <alignment horizontal="left" vertical="top" wrapText="1"/>
    </xf>
    <xf numFmtId="0" fontId="27" fillId="3" borderId="2" xfId="0" applyFont="1" applyFill="1" applyBorder="1" applyAlignment="1">
      <alignment vertical="center"/>
    </xf>
    <xf numFmtId="0" fontId="10" fillId="3" borderId="1" xfId="0" applyFont="1" applyFill="1" applyBorder="1" applyAlignment="1">
      <alignment vertical="center" wrapText="1"/>
    </xf>
    <xf numFmtId="0" fontId="38" fillId="5" borderId="2" xfId="0" applyFont="1" applyFill="1" applyBorder="1" applyAlignment="1">
      <alignment horizontal="center" vertical="top" wrapText="1"/>
    </xf>
    <xf numFmtId="0" fontId="38" fillId="5" borderId="1" xfId="0" applyFont="1" applyFill="1" applyBorder="1" applyAlignment="1">
      <alignment horizontal="center" vertical="top" wrapText="1"/>
    </xf>
    <xf numFmtId="0" fontId="38" fillId="5" borderId="1" xfId="0" applyFont="1" applyFill="1" applyBorder="1" applyAlignment="1">
      <alignment horizontal="left" vertical="top" wrapText="1"/>
    </xf>
    <xf numFmtId="3" fontId="38" fillId="5" borderId="1" xfId="0" applyNumberFormat="1" applyFont="1" applyFill="1" applyBorder="1" applyAlignment="1">
      <alignment horizontal="center" vertical="top" wrapText="1"/>
    </xf>
    <xf numFmtId="0" fontId="42" fillId="5" borderId="1" xfId="1" applyFont="1" applyFill="1" applyBorder="1" applyAlignment="1">
      <alignment horizontal="left" vertical="top" wrapText="1"/>
    </xf>
    <xf numFmtId="0" fontId="38" fillId="6" borderId="1" xfId="0" applyFont="1" applyFill="1" applyBorder="1" applyAlignment="1">
      <alignment horizontal="center" vertical="top" wrapText="1"/>
    </xf>
    <xf numFmtId="0" fontId="38" fillId="6" borderId="1" xfId="0" applyFont="1" applyFill="1" applyBorder="1" applyAlignment="1">
      <alignment horizontal="left" vertical="top" wrapText="1"/>
    </xf>
    <xf numFmtId="0" fontId="31" fillId="5" borderId="1" xfId="0" applyFont="1" applyFill="1" applyBorder="1" applyAlignment="1">
      <alignment vertical="top" wrapText="1"/>
    </xf>
    <xf numFmtId="0" fontId="48" fillId="5" borderId="1" xfId="0" applyFont="1" applyFill="1" applyBorder="1" applyAlignment="1">
      <alignment vertical="top" wrapText="1"/>
    </xf>
    <xf numFmtId="0" fontId="31" fillId="5" borderId="2" xfId="0" applyFont="1" applyFill="1" applyBorder="1" applyAlignment="1">
      <alignment horizontal="center" vertical="center"/>
    </xf>
    <xf numFmtId="3" fontId="31" fillId="5" borderId="4" xfId="0" applyNumberFormat="1" applyFont="1" applyFill="1" applyBorder="1" applyAlignment="1">
      <alignment horizontal="center" vertical="center" wrapText="1"/>
    </xf>
    <xf numFmtId="164" fontId="40" fillId="5" borderId="1" xfId="0" applyNumberFormat="1" applyFont="1" applyFill="1" applyBorder="1" applyAlignment="1">
      <alignment horizontal="center" vertical="center"/>
    </xf>
    <xf numFmtId="164" fontId="40" fillId="3" borderId="1" xfId="0" applyNumberFormat="1" applyFont="1" applyFill="1" applyBorder="1" applyAlignment="1">
      <alignment horizontal="center" vertical="center"/>
    </xf>
    <xf numFmtId="0" fontId="40" fillId="5" borderId="1" xfId="0" applyFont="1" applyFill="1" applyBorder="1" applyAlignment="1">
      <alignment horizontal="center"/>
    </xf>
    <xf numFmtId="164" fontId="40" fillId="5" borderId="1" xfId="0" applyNumberFormat="1" applyFont="1" applyFill="1" applyBorder="1" applyAlignment="1">
      <alignment horizontal="center"/>
    </xf>
    <xf numFmtId="0" fontId="31" fillId="5" borderId="2" xfId="0" applyFont="1" applyFill="1" applyBorder="1" applyAlignment="1">
      <alignment horizontal="center"/>
    </xf>
    <xf numFmtId="0" fontId="31" fillId="5" borderId="3" xfId="0" applyFont="1" applyFill="1" applyBorder="1" applyAlignment="1">
      <alignment horizontal="center" vertical="center" wrapText="1"/>
    </xf>
    <xf numFmtId="3" fontId="31" fillId="5" borderId="3" xfId="0" applyNumberFormat="1" applyFont="1" applyFill="1" applyBorder="1" applyAlignment="1">
      <alignment horizontal="center" vertical="center" wrapText="1"/>
    </xf>
    <xf numFmtId="0" fontId="40" fillId="3" borderId="1" xfId="0" applyFont="1" applyFill="1" applyBorder="1" applyAlignment="1">
      <alignment horizontal="center"/>
    </xf>
    <xf numFmtId="164" fontId="40" fillId="3" borderId="1" xfId="0" applyNumberFormat="1" applyFont="1" applyFill="1" applyBorder="1" applyAlignment="1">
      <alignment horizontal="center"/>
    </xf>
    <xf numFmtId="0" fontId="31" fillId="3" borderId="2" xfId="0" applyFont="1" applyFill="1" applyBorder="1" applyAlignment="1">
      <alignment horizontal="center"/>
    </xf>
    <xf numFmtId="164" fontId="31" fillId="3" borderId="1" xfId="0" applyNumberFormat="1" applyFont="1" applyFill="1" applyBorder="1" applyAlignment="1">
      <alignment horizontal="center"/>
    </xf>
    <xf numFmtId="0" fontId="31" fillId="3" borderId="3" xfId="0" applyFont="1" applyFill="1" applyBorder="1" applyAlignment="1">
      <alignment horizontal="center" vertical="center" wrapText="1"/>
    </xf>
    <xf numFmtId="3" fontId="31" fillId="3" borderId="3" xfId="0" applyNumberFormat="1" applyFont="1" applyFill="1" applyBorder="1" applyAlignment="1">
      <alignment horizontal="center" vertical="center" wrapText="1"/>
    </xf>
    <xf numFmtId="0" fontId="31" fillId="3" borderId="2" xfId="0" applyFont="1" applyFill="1" applyBorder="1" applyAlignment="1">
      <alignment horizontal="center" vertical="center"/>
    </xf>
    <xf numFmtId="0" fontId="31" fillId="5" borderId="0" xfId="0" applyFont="1" applyFill="1" applyAlignment="1">
      <alignment wrapText="1"/>
    </xf>
    <xf numFmtId="3" fontId="31" fillId="5" borderId="6" xfId="0" applyNumberFormat="1" applyFont="1" applyFill="1" applyBorder="1" applyAlignment="1">
      <alignment horizontal="center" vertical="center"/>
    </xf>
    <xf numFmtId="0" fontId="31" fillId="5" borderId="6" xfId="0" applyFont="1" applyFill="1" applyBorder="1" applyAlignment="1">
      <alignment horizontal="left" wrapText="1"/>
    </xf>
    <xf numFmtId="0" fontId="31" fillId="5" borderId="6" xfId="0" applyFont="1" applyFill="1" applyBorder="1"/>
    <xf numFmtId="3" fontId="31" fillId="3" borderId="3" xfId="0" applyNumberFormat="1" applyFont="1" applyFill="1" applyBorder="1" applyAlignment="1">
      <alignment horizontal="center" vertical="center"/>
    </xf>
    <xf numFmtId="3" fontId="31" fillId="3" borderId="6" xfId="0" applyNumberFormat="1" applyFont="1" applyFill="1" applyBorder="1" applyAlignment="1">
      <alignment horizontal="center" vertical="center"/>
    </xf>
    <xf numFmtId="0" fontId="31" fillId="3" borderId="6" xfId="0" applyFont="1" applyFill="1" applyBorder="1" applyAlignment="1">
      <alignment horizontal="center" vertical="center" wrapText="1"/>
    </xf>
    <xf numFmtId="0" fontId="31" fillId="3" borderId="1" xfId="0" applyFont="1" applyFill="1" applyBorder="1" applyAlignment="1">
      <alignment wrapText="1"/>
    </xf>
    <xf numFmtId="3" fontId="31" fillId="3" borderId="6" xfId="0" applyNumberFormat="1" applyFont="1" applyFill="1" applyBorder="1" applyAlignment="1">
      <alignment horizontal="center" vertical="center" wrapText="1"/>
    </xf>
    <xf numFmtId="0" fontId="31" fillId="3" borderId="1" xfId="0" applyFont="1" applyFill="1" applyBorder="1" applyAlignment="1">
      <alignment horizontal="left" vertical="center"/>
    </xf>
    <xf numFmtId="0" fontId="49" fillId="5" borderId="1" xfId="0" applyFont="1" applyFill="1" applyBorder="1" applyAlignment="1">
      <alignment vertical="center"/>
    </xf>
    <xf numFmtId="3" fontId="31" fillId="5" borderId="3" xfId="0" applyNumberFormat="1" applyFont="1" applyFill="1" applyBorder="1" applyAlignment="1">
      <alignment horizontal="center" vertical="center"/>
    </xf>
    <xf numFmtId="0" fontId="50" fillId="3" borderId="0" xfId="0" applyFont="1" applyFill="1" applyAlignment="1">
      <alignment horizontal="left" vertical="center"/>
    </xf>
    <xf numFmtId="0" fontId="38" fillId="3" borderId="1" xfId="0" applyFont="1" applyFill="1" applyBorder="1"/>
    <xf numFmtId="0" fontId="31" fillId="3" borderId="1" xfId="0" applyFont="1" applyFill="1" applyBorder="1" applyAlignment="1">
      <alignment horizontal="center" vertical="center"/>
    </xf>
    <xf numFmtId="164" fontId="31" fillId="3" borderId="1" xfId="0" applyNumberFormat="1" applyFont="1" applyFill="1" applyBorder="1" applyAlignment="1">
      <alignment horizontal="center" vertical="center"/>
    </xf>
    <xf numFmtId="3" fontId="31" fillId="3" borderId="1" xfId="0" applyNumberFormat="1" applyFont="1" applyFill="1" applyBorder="1" applyAlignment="1">
      <alignment horizontal="center" vertical="center" wrapText="1"/>
    </xf>
    <xf numFmtId="0" fontId="31" fillId="3" borderId="1" xfId="0" applyFont="1" applyFill="1" applyBorder="1" applyAlignment="1">
      <alignment horizontal="center" vertical="center" wrapText="1"/>
    </xf>
    <xf numFmtId="164" fontId="31" fillId="5" borderId="6" xfId="0" applyNumberFormat="1" applyFont="1" applyFill="1" applyBorder="1" applyAlignment="1">
      <alignment horizontal="center" vertical="center"/>
    </xf>
    <xf numFmtId="0" fontId="6" fillId="3" borderId="3" xfId="0" applyFont="1" applyFill="1" applyBorder="1" applyAlignment="1">
      <alignment horizontal="center" vertical="center" wrapText="1"/>
    </xf>
    <xf numFmtId="3" fontId="31" fillId="3" borderId="1" xfId="0" applyNumberFormat="1" applyFont="1" applyFill="1" applyBorder="1" applyAlignment="1">
      <alignment horizontal="center" vertical="center" wrapText="1"/>
    </xf>
    <xf numFmtId="0" fontId="31" fillId="3" borderId="1" xfId="0" applyFont="1" applyFill="1" applyBorder="1" applyAlignment="1">
      <alignment horizontal="center" vertical="center" wrapText="1"/>
    </xf>
    <xf numFmtId="0" fontId="31" fillId="3" borderId="1" xfId="0" applyFont="1" applyFill="1" applyBorder="1" applyAlignment="1">
      <alignment horizontal="center" vertical="center"/>
    </xf>
    <xf numFmtId="164" fontId="31" fillId="3" borderId="1" xfId="0" applyNumberFormat="1" applyFont="1" applyFill="1" applyBorder="1" applyAlignment="1">
      <alignment horizontal="center" vertical="center"/>
    </xf>
    <xf numFmtId="0" fontId="0" fillId="0" borderId="0" xfId="0" applyBorder="1"/>
    <xf numFmtId="3" fontId="26" fillId="7" borderId="0" xfId="0" applyNumberFormat="1" applyFont="1" applyFill="1" applyBorder="1"/>
    <xf numFmtId="0" fontId="0" fillId="7" borderId="0" xfId="0" applyFill="1" applyBorder="1"/>
    <xf numFmtId="0" fontId="38" fillId="3" borderId="1" xfId="0" applyFont="1" applyFill="1" applyBorder="1" applyAlignment="1">
      <alignment horizontal="center" vertical="top" wrapText="1"/>
    </xf>
    <xf numFmtId="0" fontId="38" fillId="3" borderId="1" xfId="0" applyFont="1" applyFill="1" applyBorder="1" applyAlignment="1">
      <alignment horizontal="left" vertical="top" wrapText="1"/>
    </xf>
    <xf numFmtId="0" fontId="38" fillId="4" borderId="1" xfId="0" applyFont="1" applyFill="1" applyBorder="1" applyAlignment="1">
      <alignment horizontal="left" vertical="top" wrapText="1"/>
    </xf>
    <xf numFmtId="0" fontId="39" fillId="3" borderId="1" xfId="0" applyFont="1" applyFill="1" applyBorder="1" applyAlignment="1">
      <alignment horizontal="left" vertical="top" wrapText="1"/>
    </xf>
    <xf numFmtId="0" fontId="40" fillId="3" borderId="1" xfId="0" applyFont="1" applyFill="1" applyBorder="1" applyAlignment="1">
      <alignment horizontal="left" vertical="top" wrapText="1"/>
    </xf>
    <xf numFmtId="0" fontId="40" fillId="3" borderId="1" xfId="0" applyFont="1" applyFill="1" applyBorder="1" applyAlignment="1">
      <alignment vertical="top" wrapText="1"/>
    </xf>
    <xf numFmtId="0" fontId="31" fillId="3" borderId="1" xfId="0" applyNumberFormat="1" applyFont="1" applyFill="1" applyBorder="1" applyAlignment="1">
      <alignment vertical="top" wrapText="1"/>
    </xf>
    <xf numFmtId="3" fontId="40" fillId="3" borderId="1" xfId="0" applyNumberFormat="1" applyFont="1" applyFill="1" applyBorder="1" applyAlignment="1">
      <alignment horizontal="center" vertical="center" wrapText="1"/>
    </xf>
    <xf numFmtId="0" fontId="40" fillId="3" borderId="1" xfId="0" applyFont="1" applyFill="1" applyBorder="1" applyAlignment="1">
      <alignment horizontal="left" vertical="center" wrapText="1"/>
    </xf>
    <xf numFmtId="0" fontId="40" fillId="3" borderId="1" xfId="0" applyFont="1" applyFill="1" applyBorder="1" applyAlignment="1">
      <alignment horizontal="left" wrapText="1"/>
    </xf>
    <xf numFmtId="0" fontId="38" fillId="3" borderId="1" xfId="0" applyFont="1" applyFill="1" applyBorder="1" applyAlignment="1">
      <alignment vertical="center"/>
    </xf>
    <xf numFmtId="0" fontId="52" fillId="2" borderId="1" xfId="0" applyFont="1" applyFill="1" applyBorder="1" applyAlignment="1">
      <alignment horizontal="center" vertical="center"/>
    </xf>
    <xf numFmtId="0" fontId="52" fillId="2" borderId="1" xfId="0" applyFont="1" applyFill="1" applyBorder="1" applyAlignment="1">
      <alignment horizontal="center" vertical="center" wrapText="1"/>
    </xf>
    <xf numFmtId="164" fontId="52" fillId="2" borderId="1" xfId="0" applyNumberFormat="1" applyFont="1" applyFill="1" applyBorder="1" applyAlignment="1">
      <alignment horizontal="center" vertical="center" wrapText="1"/>
    </xf>
    <xf numFmtId="3" fontId="52" fillId="2" borderId="1" xfId="0" applyNumberFormat="1" applyFont="1" applyFill="1" applyBorder="1" applyAlignment="1">
      <alignment horizontal="center" vertical="center" wrapText="1"/>
    </xf>
    <xf numFmtId="3" fontId="6" fillId="8" borderId="0" xfId="0" applyNumberFormat="1" applyFont="1" applyFill="1" applyBorder="1" applyAlignment="1">
      <alignment horizontal="center" vertical="top" wrapText="1"/>
    </xf>
    <xf numFmtId="0" fontId="38" fillId="0" borderId="1" xfId="0" applyFont="1" applyFill="1" applyBorder="1" applyAlignment="1">
      <alignment horizontal="center" vertical="center"/>
    </xf>
    <xf numFmtId="164" fontId="40" fillId="3" borderId="1" xfId="0" applyNumberFormat="1" applyFont="1" applyFill="1" applyBorder="1" applyAlignment="1">
      <alignment horizontal="center" vertical="center" wrapText="1"/>
    </xf>
    <xf numFmtId="0" fontId="6" fillId="3" borderId="3" xfId="0" applyFont="1" applyFill="1" applyBorder="1" applyAlignment="1">
      <alignment horizontal="center" vertical="center" wrapText="1"/>
    </xf>
    <xf numFmtId="0" fontId="31" fillId="0" borderId="1" xfId="0" applyFont="1" applyBorder="1" applyAlignment="1">
      <alignment horizontal="center" vertical="center"/>
    </xf>
    <xf numFmtId="0" fontId="40" fillId="3" borderId="1" xfId="0" applyNumberFormat="1" applyFont="1" applyFill="1" applyBorder="1" applyAlignment="1">
      <alignment horizontal="center" vertical="center"/>
    </xf>
    <xf numFmtId="3" fontId="40" fillId="3" borderId="1" xfId="0" applyNumberFormat="1" applyFont="1" applyFill="1" applyBorder="1" applyAlignment="1">
      <alignment horizontal="center" vertical="center"/>
    </xf>
    <xf numFmtId="0" fontId="40" fillId="3" borderId="1" xfId="0" applyFont="1" applyFill="1" applyBorder="1" applyAlignment="1">
      <alignment horizontal="left" vertical="center"/>
    </xf>
    <xf numFmtId="0" fontId="0" fillId="0" borderId="1" xfId="0" applyBorder="1"/>
    <xf numFmtId="0" fontId="38" fillId="0" borderId="1" xfId="0" applyFont="1" applyFill="1" applyBorder="1" applyAlignment="1">
      <alignment vertical="center"/>
    </xf>
    <xf numFmtId="0" fontId="6" fillId="3" borderId="1" xfId="0" applyFont="1" applyFill="1" applyBorder="1" applyAlignment="1">
      <alignment horizontal="left" vertical="center" wrapText="1"/>
    </xf>
    <xf numFmtId="0" fontId="27" fillId="0" borderId="1" xfId="0" applyFont="1" applyBorder="1" applyAlignment="1">
      <alignment horizontal="left" vertical="center" wrapText="1"/>
    </xf>
    <xf numFmtId="0" fontId="30" fillId="3" borderId="1" xfId="0" applyFont="1" applyFill="1" applyBorder="1" applyAlignment="1">
      <alignment wrapText="1"/>
    </xf>
    <xf numFmtId="0" fontId="38" fillId="5" borderId="2" xfId="0" applyFont="1" applyFill="1" applyBorder="1" applyAlignment="1">
      <alignment horizontal="center" vertical="center" wrapText="1"/>
    </xf>
    <xf numFmtId="0" fontId="38" fillId="5" borderId="4" xfId="0" applyFont="1" applyFill="1" applyBorder="1" applyAlignment="1">
      <alignment horizontal="center" vertical="center" wrapText="1"/>
    </xf>
    <xf numFmtId="3" fontId="46" fillId="5" borderId="1" xfId="0" applyNumberFormat="1" applyFont="1" applyFill="1" applyBorder="1" applyAlignment="1">
      <alignment horizontal="center" vertical="top" wrapText="1"/>
    </xf>
    <xf numFmtId="16" fontId="38" fillId="5" borderId="4" xfId="0" applyNumberFormat="1" applyFont="1" applyFill="1" applyBorder="1" applyAlignment="1">
      <alignment horizontal="center" vertical="center" wrapText="1"/>
    </xf>
    <xf numFmtId="0" fontId="31" fillId="5" borderId="3" xfId="0" applyFont="1" applyFill="1" applyBorder="1" applyAlignment="1">
      <alignment horizontal="center" vertical="center"/>
    </xf>
    <xf numFmtId="164" fontId="31" fillId="5" borderId="3" xfId="0" applyNumberFormat="1" applyFont="1" applyFill="1" applyBorder="1" applyAlignment="1">
      <alignment horizontal="center" vertical="center"/>
    </xf>
    <xf numFmtId="0" fontId="31" fillId="5" borderId="3" xfId="0" applyFont="1" applyFill="1" applyBorder="1" applyAlignment="1">
      <alignment horizontal="left" vertical="center"/>
    </xf>
    <xf numFmtId="0" fontId="31" fillId="5" borderId="3" xfId="0" applyFont="1" applyFill="1" applyBorder="1" applyAlignment="1">
      <alignment horizontal="left" vertical="center" wrapText="1"/>
    </xf>
    <xf numFmtId="0" fontId="31" fillId="5" borderId="3" xfId="0" applyFont="1" applyFill="1" applyBorder="1" applyAlignment="1">
      <alignment vertical="center"/>
    </xf>
    <xf numFmtId="3" fontId="31" fillId="5" borderId="1" xfId="0" applyNumberFormat="1" applyFont="1" applyFill="1" applyBorder="1" applyAlignment="1">
      <alignment vertical="top"/>
    </xf>
    <xf numFmtId="0" fontId="31" fillId="5" borderId="2" xfId="0" applyFont="1" applyFill="1" applyBorder="1" applyAlignment="1">
      <alignment wrapText="1"/>
    </xf>
    <xf numFmtId="0" fontId="38" fillId="5" borderId="1" xfId="0" applyFont="1" applyFill="1" applyBorder="1" applyAlignment="1">
      <alignment vertical="center"/>
    </xf>
    <xf numFmtId="3" fontId="38" fillId="3" borderId="1" xfId="0" applyNumberFormat="1" applyFont="1" applyFill="1" applyBorder="1" applyAlignment="1">
      <alignment horizontal="center" vertical="top" wrapText="1"/>
    </xf>
    <xf numFmtId="3" fontId="31" fillId="3" borderId="1" xfId="0" applyNumberFormat="1" applyFont="1" applyFill="1" applyBorder="1" applyAlignment="1">
      <alignment vertical="center" wrapText="1"/>
    </xf>
    <xf numFmtId="3" fontId="38" fillId="5" borderId="3" xfId="0" applyNumberFormat="1" applyFont="1" applyFill="1" applyBorder="1" applyAlignment="1">
      <alignment horizontal="center" vertical="top" wrapText="1"/>
    </xf>
    <xf numFmtId="0" fontId="38" fillId="5" borderId="8" xfId="0" applyFont="1" applyFill="1" applyBorder="1" applyAlignment="1">
      <alignment horizontal="center" vertical="center" wrapText="1"/>
    </xf>
    <xf numFmtId="0" fontId="31" fillId="5" borderId="2" xfId="0" applyFont="1" applyFill="1" applyBorder="1" applyAlignment="1">
      <alignment vertical="center" wrapText="1"/>
    </xf>
    <xf numFmtId="0" fontId="31" fillId="5" borderId="3" xfId="0" applyFont="1" applyFill="1" applyBorder="1"/>
    <xf numFmtId="3" fontId="38" fillId="6" borderId="1" xfId="0" applyNumberFormat="1" applyFont="1" applyFill="1" applyBorder="1" applyAlignment="1">
      <alignment horizontal="center" vertical="top" wrapText="1"/>
    </xf>
    <xf numFmtId="0" fontId="38" fillId="5" borderId="1" xfId="0" applyFont="1" applyFill="1" applyBorder="1" applyAlignment="1">
      <alignment horizontal="center" vertical="center"/>
    </xf>
    <xf numFmtId="0" fontId="31" fillId="5" borderId="3" xfId="0" applyFont="1" applyFill="1" applyBorder="1" applyAlignment="1">
      <alignment vertical="center" wrapText="1"/>
    </xf>
    <xf numFmtId="164" fontId="31" fillId="5" borderId="1" xfId="0" applyNumberFormat="1" applyFont="1" applyFill="1" applyBorder="1" applyAlignment="1">
      <alignment vertical="center"/>
    </xf>
    <xf numFmtId="0" fontId="31" fillId="5" borderId="1" xfId="0" applyFont="1" applyFill="1" applyBorder="1" applyAlignment="1">
      <alignment vertical="top"/>
    </xf>
    <xf numFmtId="0" fontId="8" fillId="5" borderId="0" xfId="0" applyFont="1" applyFill="1" applyAlignment="1">
      <alignment horizontal="left" vertical="top"/>
    </xf>
    <xf numFmtId="0" fontId="6" fillId="3" borderId="1" xfId="0" applyNumberFormat="1" applyFont="1" applyFill="1" applyBorder="1" applyAlignment="1">
      <alignment horizontal="center" vertical="center" wrapText="1"/>
    </xf>
    <xf numFmtId="164" fontId="6" fillId="3" borderId="3" xfId="0" applyNumberFormat="1" applyFont="1" applyFill="1" applyBorder="1" applyAlignment="1">
      <alignment horizontal="center" vertical="center" wrapText="1"/>
    </xf>
    <xf numFmtId="3" fontId="27" fillId="3" borderId="1" xfId="0" applyNumberFormat="1" applyFont="1" applyFill="1" applyBorder="1" applyAlignment="1">
      <alignment vertical="center" wrapText="1"/>
    </xf>
    <xf numFmtId="3" fontId="8" fillId="0" borderId="0" xfId="0" applyNumberFormat="1" applyFont="1" applyAlignment="1">
      <alignment vertical="top"/>
    </xf>
    <xf numFmtId="3" fontId="9" fillId="7" borderId="7" xfId="0" applyNumberFormat="1" applyFont="1" applyFill="1" applyBorder="1"/>
    <xf numFmtId="3" fontId="27" fillId="3" borderId="1" xfId="0" applyNumberFormat="1" applyFont="1" applyFill="1" applyBorder="1" applyAlignment="1">
      <alignment vertical="center"/>
    </xf>
    <xf numFmtId="0" fontId="31" fillId="5" borderId="0" xfId="0" applyFont="1" applyFill="1" applyAlignment="1">
      <alignment vertical="center"/>
    </xf>
    <xf numFmtId="0" fontId="40" fillId="5" borderId="1" xfId="0" applyFont="1" applyFill="1" applyBorder="1" applyAlignment="1">
      <alignment vertical="top" wrapText="1"/>
    </xf>
    <xf numFmtId="0" fontId="41" fillId="5" borderId="1" xfId="0" applyFont="1" applyFill="1" applyBorder="1" applyAlignment="1">
      <alignment horizontal="center" vertical="center"/>
    </xf>
    <xf numFmtId="0" fontId="38" fillId="5" borderId="2" xfId="0" applyFont="1" applyFill="1" applyBorder="1" applyAlignment="1">
      <alignment vertical="center" wrapText="1"/>
    </xf>
    <xf numFmtId="3" fontId="54" fillId="5" borderId="1" xfId="0" applyNumberFormat="1" applyFont="1" applyFill="1" applyBorder="1" applyAlignment="1">
      <alignment horizontal="center" vertical="center" wrapText="1"/>
    </xf>
    <xf numFmtId="3" fontId="31" fillId="5" borderId="1" xfId="0" applyNumberFormat="1" applyFont="1" applyFill="1" applyBorder="1" applyAlignment="1">
      <alignment vertical="center"/>
    </xf>
    <xf numFmtId="0" fontId="31" fillId="3" borderId="10" xfId="0" applyFont="1" applyFill="1" applyBorder="1" applyAlignment="1">
      <alignment horizontal="center" vertical="center"/>
    </xf>
    <xf numFmtId="0" fontId="42" fillId="3" borderId="1" xfId="1" applyFont="1" applyFill="1" applyBorder="1" applyAlignment="1">
      <alignment horizontal="center" vertical="center" wrapText="1"/>
    </xf>
    <xf numFmtId="3" fontId="56" fillId="3" borderId="1" xfId="0" applyNumberFormat="1" applyFont="1" applyFill="1" applyBorder="1" applyAlignment="1">
      <alignment horizontal="center" vertical="center" wrapText="1"/>
    </xf>
    <xf numFmtId="3" fontId="57" fillId="3" borderId="1" xfId="0" applyNumberFormat="1" applyFont="1" applyFill="1" applyBorder="1" applyAlignment="1">
      <alignment horizontal="center" vertical="center" wrapText="1"/>
    </xf>
    <xf numFmtId="3" fontId="58" fillId="3" borderId="1" xfId="0" applyNumberFormat="1" applyFont="1" applyFill="1" applyBorder="1" applyAlignment="1">
      <alignment horizontal="center" vertical="center" wrapText="1"/>
    </xf>
    <xf numFmtId="0" fontId="38" fillId="3" borderId="3" xfId="0" applyFont="1" applyFill="1" applyBorder="1" applyAlignment="1">
      <alignment horizontal="center" vertical="center" wrapText="1"/>
    </xf>
    <xf numFmtId="3" fontId="38" fillId="3" borderId="3" xfId="0" applyNumberFormat="1"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4" xfId="0" applyFont="1" applyFill="1" applyBorder="1" applyAlignment="1">
      <alignment horizontal="center" vertical="center" wrapText="1"/>
    </xf>
    <xf numFmtId="0" fontId="31" fillId="3" borderId="0" xfId="0" applyFont="1" applyFill="1" applyAlignment="1">
      <alignment horizontal="center" vertical="center" wrapText="1"/>
    </xf>
    <xf numFmtId="0" fontId="38" fillId="3" borderId="0" xfId="0" applyFont="1" applyFill="1" applyAlignment="1">
      <alignment horizontal="center" vertical="center" wrapText="1"/>
    </xf>
    <xf numFmtId="0" fontId="59" fillId="3" borderId="1" xfId="0" applyFont="1" applyFill="1" applyBorder="1" applyAlignment="1">
      <alignment horizontal="center" vertical="center" wrapText="1"/>
    </xf>
    <xf numFmtId="3" fontId="31" fillId="3" borderId="4" xfId="0" applyNumberFormat="1" applyFont="1" applyFill="1" applyBorder="1" applyAlignment="1">
      <alignment horizontal="center" vertical="center" wrapText="1"/>
    </xf>
    <xf numFmtId="0" fontId="40" fillId="3" borderId="2" xfId="0" applyFont="1" applyFill="1" applyBorder="1" applyAlignment="1">
      <alignment horizontal="center" vertical="center"/>
    </xf>
    <xf numFmtId="0" fontId="40" fillId="3" borderId="4" xfId="0" applyFont="1" applyFill="1" applyBorder="1" applyAlignment="1">
      <alignment horizontal="center" vertical="center" wrapText="1"/>
    </xf>
    <xf numFmtId="0" fontId="40" fillId="3" borderId="1" xfId="0" applyNumberFormat="1"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0" borderId="1" xfId="0" applyFont="1" applyBorder="1" applyAlignment="1">
      <alignment horizontal="center" vertical="center" wrapText="1"/>
    </xf>
    <xf numFmtId="3"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3" fontId="47" fillId="5" borderId="3" xfId="0" applyNumberFormat="1" applyFont="1" applyFill="1" applyBorder="1" applyAlignment="1">
      <alignment vertical="center"/>
    </xf>
    <xf numFmtId="3" fontId="31" fillId="5" borderId="1" xfId="0" applyNumberFormat="1" applyFont="1" applyFill="1" applyBorder="1" applyAlignment="1">
      <alignment vertical="center" wrapText="1"/>
    </xf>
    <xf numFmtId="3" fontId="31" fillId="5" borderId="0" xfId="0" applyNumberFormat="1" applyFont="1" applyFill="1" applyAlignment="1">
      <alignment horizontal="center" vertical="center"/>
    </xf>
    <xf numFmtId="164" fontId="27" fillId="10" borderId="1" xfId="0" applyNumberFormat="1" applyFont="1" applyFill="1" applyBorder="1" applyAlignment="1">
      <alignment horizontal="center" vertical="center" wrapText="1"/>
    </xf>
    <xf numFmtId="164" fontId="27" fillId="7" borderId="3" xfId="0" applyNumberFormat="1" applyFont="1" applyFill="1" applyBorder="1" applyAlignment="1">
      <alignment horizontal="center" vertical="center" wrapText="1"/>
    </xf>
    <xf numFmtId="164" fontId="27" fillId="7" borderId="1" xfId="0" applyNumberFormat="1" applyFont="1" applyFill="1" applyBorder="1" applyAlignment="1">
      <alignment horizontal="center" vertical="center" wrapText="1"/>
    </xf>
    <xf numFmtId="164" fontId="29" fillId="0" borderId="0" xfId="0" applyNumberFormat="1" applyFont="1"/>
    <xf numFmtId="0" fontId="5" fillId="3" borderId="1" xfId="0" applyFont="1" applyFill="1" applyBorder="1" applyAlignment="1">
      <alignment horizontal="center" vertical="center"/>
    </xf>
    <xf numFmtId="3" fontId="16" fillId="3" borderId="1" xfId="0" applyNumberFormat="1" applyFont="1" applyFill="1" applyBorder="1" applyAlignment="1">
      <alignment horizontal="center" vertical="center" wrapText="1"/>
    </xf>
    <xf numFmtId="0" fontId="8" fillId="3" borderId="1" xfId="0" applyFont="1" applyFill="1" applyBorder="1" applyAlignment="1"/>
    <xf numFmtId="0" fontId="8" fillId="3" borderId="1" xfId="0" applyFont="1" applyFill="1" applyBorder="1"/>
    <xf numFmtId="0" fontId="8" fillId="3" borderId="1" xfId="0" applyFont="1" applyFill="1" applyBorder="1" applyAlignment="1">
      <alignment horizontal="left"/>
    </xf>
    <xf numFmtId="3" fontId="27" fillId="3" borderId="3" xfId="0" applyNumberFormat="1" applyFont="1" applyFill="1" applyBorder="1" applyAlignment="1">
      <alignment horizontal="center" vertical="center" wrapText="1"/>
    </xf>
    <xf numFmtId="164" fontId="27" fillId="3" borderId="3" xfId="0" applyNumberFormat="1" applyFont="1" applyFill="1" applyBorder="1" applyAlignment="1">
      <alignment horizontal="center" vertical="center" wrapText="1"/>
    </xf>
    <xf numFmtId="0" fontId="27" fillId="3" borderId="3"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5" fillId="3" borderId="3" xfId="0" applyFont="1" applyFill="1" applyBorder="1" applyAlignment="1">
      <alignment horizontal="center" vertical="center"/>
    </xf>
    <xf numFmtId="0" fontId="27" fillId="3" borderId="3" xfId="0" applyFont="1" applyFill="1" applyBorder="1" applyAlignment="1">
      <alignment horizontal="center" vertical="center"/>
    </xf>
    <xf numFmtId="0" fontId="3" fillId="5" borderId="1" xfId="0" applyFont="1" applyFill="1" applyBorder="1" applyAlignment="1">
      <alignment horizontal="center" vertical="center"/>
    </xf>
    <xf numFmtId="0" fontId="31" fillId="3" borderId="1" xfId="0" applyFont="1" applyFill="1" applyBorder="1" applyAlignment="1">
      <alignment horizontal="center" vertical="center" wrapText="1"/>
    </xf>
    <xf numFmtId="0" fontId="31" fillId="3" borderId="1" xfId="0" applyFont="1" applyFill="1" applyBorder="1" applyAlignment="1">
      <alignment horizontal="justify" vertical="center" wrapText="1"/>
    </xf>
    <xf numFmtId="3" fontId="28" fillId="5" borderId="12" xfId="0" applyNumberFormat="1" applyFont="1" applyFill="1" applyBorder="1" applyAlignment="1">
      <alignment vertical="center" wrapText="1"/>
    </xf>
    <xf numFmtId="3" fontId="28" fillId="5" borderId="1" xfId="0" applyNumberFormat="1" applyFont="1" applyFill="1" applyBorder="1" applyAlignment="1">
      <alignment vertical="center" wrapText="1"/>
    </xf>
    <xf numFmtId="0" fontId="31" fillId="3" borderId="1" xfId="0" applyFont="1" applyFill="1" applyBorder="1" applyAlignment="1">
      <alignment horizontal="center" vertical="center"/>
    </xf>
    <xf numFmtId="164" fontId="31" fillId="3" borderId="1" xfId="0" applyNumberFormat="1" applyFont="1" applyFill="1" applyBorder="1" applyAlignment="1">
      <alignment horizontal="center" vertical="center"/>
    </xf>
    <xf numFmtId="0" fontId="6" fillId="7" borderId="1" xfId="0" applyFont="1" applyFill="1" applyBorder="1" applyAlignment="1">
      <alignment horizontal="center" vertical="center" wrapText="1"/>
    </xf>
    <xf numFmtId="0" fontId="6" fillId="7" borderId="1" xfId="0" applyFont="1" applyFill="1" applyBorder="1" applyAlignment="1">
      <alignment horizontal="left" vertical="center" wrapText="1"/>
    </xf>
    <xf numFmtId="3" fontId="6" fillId="7" borderId="1" xfId="0" applyNumberFormat="1" applyFont="1" applyFill="1" applyBorder="1" applyAlignment="1">
      <alignment horizontal="center" vertical="center" wrapText="1"/>
    </xf>
    <xf numFmtId="0" fontId="6" fillId="7" borderId="1" xfId="0" applyFont="1" applyFill="1" applyBorder="1" applyAlignment="1">
      <alignment horizontal="left" vertical="top" wrapText="1"/>
    </xf>
    <xf numFmtId="0" fontId="27" fillId="7" borderId="1" xfId="0" applyFont="1" applyFill="1" applyBorder="1" applyAlignment="1">
      <alignment horizontal="justify" vertical="center" wrapText="1"/>
    </xf>
    <xf numFmtId="0" fontId="27" fillId="7" borderId="1" xfId="0" applyFont="1" applyFill="1" applyBorder="1" applyAlignment="1">
      <alignment horizontal="left" vertical="center" wrapText="1"/>
    </xf>
    <xf numFmtId="0" fontId="27" fillId="0" borderId="1" xfId="0" applyFont="1" applyBorder="1"/>
    <xf numFmtId="0" fontId="0" fillId="11" borderId="1" xfId="0" applyFont="1" applyFill="1" applyBorder="1"/>
    <xf numFmtId="0" fontId="27" fillId="11" borderId="1" xfId="0" applyFont="1" applyFill="1" applyBorder="1" applyAlignment="1">
      <alignment wrapText="1"/>
    </xf>
    <xf numFmtId="0" fontId="31" fillId="3" borderId="1" xfId="0" applyFont="1" applyFill="1" applyBorder="1" applyAlignment="1">
      <alignment horizontal="center" vertical="center"/>
    </xf>
    <xf numFmtId="164" fontId="31" fillId="3" borderId="1" xfId="0" applyNumberFormat="1" applyFont="1" applyFill="1" applyBorder="1" applyAlignment="1">
      <alignment horizontal="center" vertical="center"/>
    </xf>
    <xf numFmtId="0" fontId="27" fillId="0" borderId="3" xfId="0" applyFont="1" applyBorder="1" applyAlignment="1">
      <alignment horizontal="center" vertical="center"/>
    </xf>
    <xf numFmtId="0" fontId="6" fillId="7" borderId="3" xfId="0" applyFont="1" applyFill="1" applyBorder="1" applyAlignment="1">
      <alignment horizontal="center" vertical="center" wrapText="1"/>
    </xf>
    <xf numFmtId="0" fontId="27" fillId="7" borderId="3" xfId="0" applyFont="1" applyFill="1" applyBorder="1" applyAlignment="1">
      <alignment horizontal="justify" vertical="center" wrapText="1"/>
    </xf>
    <xf numFmtId="3" fontId="27" fillId="7" borderId="3" xfId="0" applyNumberFormat="1" applyFont="1" applyFill="1" applyBorder="1" applyAlignment="1">
      <alignment horizontal="center" vertical="center" wrapText="1"/>
    </xf>
    <xf numFmtId="0" fontId="27" fillId="7" borderId="3" xfId="0" applyFont="1" applyFill="1" applyBorder="1" applyAlignment="1">
      <alignment horizontal="left" vertical="center" wrapText="1"/>
    </xf>
    <xf numFmtId="0" fontId="27" fillId="0" borderId="3" xfId="0" applyFont="1" applyBorder="1"/>
    <xf numFmtId="0" fontId="27" fillId="0" borderId="6" xfId="0" applyFont="1" applyBorder="1" applyAlignment="1">
      <alignment horizontal="center" vertical="center"/>
    </xf>
    <xf numFmtId="3" fontId="27" fillId="0" borderId="1" xfId="0" applyNumberFormat="1" applyFont="1" applyBorder="1" applyAlignment="1">
      <alignment horizontal="center" vertical="center"/>
    </xf>
    <xf numFmtId="0" fontId="10" fillId="5" borderId="4" xfId="0" applyFont="1" applyFill="1" applyBorder="1" applyAlignment="1">
      <alignment horizontal="center" vertical="center" wrapText="1"/>
    </xf>
    <xf numFmtId="0" fontId="10" fillId="5" borderId="1" xfId="0" applyFont="1" applyFill="1" applyBorder="1" applyAlignment="1">
      <alignment horizontal="left" vertical="center" wrapText="1"/>
    </xf>
    <xf numFmtId="0" fontId="8" fillId="5" borderId="1" xfId="0" applyFont="1" applyFill="1" applyBorder="1" applyAlignment="1">
      <alignment vertical="top"/>
    </xf>
    <xf numFmtId="0" fontId="8" fillId="5" borderId="1" xfId="0" applyFont="1" applyFill="1" applyBorder="1" applyAlignment="1">
      <alignment horizontal="left" vertical="top"/>
    </xf>
    <xf numFmtId="0" fontId="31" fillId="3" borderId="6" xfId="0" applyFont="1" applyFill="1" applyBorder="1" applyAlignment="1">
      <alignment horizontal="left" wrapText="1"/>
    </xf>
    <xf numFmtId="0" fontId="10" fillId="3" borderId="4" xfId="0" applyFont="1" applyFill="1" applyBorder="1" applyAlignment="1">
      <alignment horizontal="center" vertical="top" wrapText="1"/>
    </xf>
    <xf numFmtId="0" fontId="8" fillId="3" borderId="1" xfId="0" applyFont="1" applyFill="1" applyBorder="1" applyAlignment="1">
      <alignment vertical="top"/>
    </xf>
    <xf numFmtId="0" fontId="8" fillId="3" borderId="1" xfId="0" applyFont="1" applyFill="1" applyBorder="1" applyAlignment="1">
      <alignment horizontal="left" vertical="top"/>
    </xf>
    <xf numFmtId="0" fontId="27" fillId="0" borderId="6" xfId="0" applyFont="1" applyBorder="1"/>
    <xf numFmtId="164" fontId="27" fillId="0" borderId="1" xfId="0" applyNumberFormat="1" applyFont="1" applyBorder="1"/>
    <xf numFmtId="0" fontId="27" fillId="0" borderId="0" xfId="0" applyFont="1"/>
    <xf numFmtId="164" fontId="27" fillId="0" borderId="0" xfId="0" applyNumberFormat="1" applyFont="1"/>
    <xf numFmtId="164" fontId="27" fillId="0" borderId="6" xfId="0" applyNumberFormat="1" applyFont="1" applyBorder="1" applyAlignment="1">
      <alignment horizontal="center" vertical="center"/>
    </xf>
    <xf numFmtId="0" fontId="27" fillId="0" borderId="1" xfId="0" applyFont="1" applyBorder="1" applyAlignment="1">
      <alignment wrapText="1"/>
    </xf>
    <xf numFmtId="3" fontId="31" fillId="0" borderId="1" xfId="0" applyNumberFormat="1" applyFont="1" applyBorder="1" applyAlignment="1">
      <alignment horizontal="center" vertical="center"/>
    </xf>
    <xf numFmtId="0" fontId="27" fillId="0" borderId="6" xfId="0" applyFont="1" applyBorder="1" applyAlignment="1">
      <alignment vertical="center"/>
    </xf>
    <xf numFmtId="3" fontId="27" fillId="0" borderId="1" xfId="0" applyNumberFormat="1" applyFont="1" applyBorder="1"/>
    <xf numFmtId="0" fontId="27" fillId="0" borderId="6" xfId="0" applyFont="1" applyBorder="1" applyAlignment="1">
      <alignment horizontal="center" vertical="center" wrapText="1"/>
    </xf>
    <xf numFmtId="3" fontId="27" fillId="0" borderId="1" xfId="0" applyNumberFormat="1" applyFont="1" applyBorder="1" applyAlignment="1">
      <alignment wrapText="1"/>
    </xf>
    <xf numFmtId="3" fontId="27" fillId="0" borderId="0" xfId="0" applyNumberFormat="1" applyFont="1"/>
    <xf numFmtId="3" fontId="29" fillId="0" borderId="0" xfId="0" applyNumberFormat="1" applyFont="1"/>
    <xf numFmtId="0" fontId="0" fillId="3" borderId="1" xfId="0" applyFill="1" applyBorder="1" applyAlignment="1">
      <alignment horizontal="center" vertical="center"/>
    </xf>
    <xf numFmtId="0" fontId="0" fillId="7" borderId="4" xfId="0" applyFill="1" applyBorder="1"/>
    <xf numFmtId="164" fontId="27" fillId="0" borderId="1" xfId="0" applyNumberFormat="1" applyFont="1" applyBorder="1" applyAlignment="1">
      <alignment horizontal="center" vertical="center"/>
    </xf>
    <xf numFmtId="0" fontId="5" fillId="5" borderId="1" xfId="0" applyFont="1" applyFill="1" applyBorder="1"/>
    <xf numFmtId="0" fontId="5" fillId="5" borderId="1" xfId="0" applyFont="1" applyFill="1" applyBorder="1" applyAlignment="1">
      <alignment horizontal="left" wrapText="1"/>
    </xf>
    <xf numFmtId="3" fontId="5" fillId="5" borderId="1" xfId="0" applyNumberFormat="1" applyFont="1" applyFill="1" applyBorder="1"/>
    <xf numFmtId="0" fontId="8" fillId="5" borderId="1" xfId="0" applyFont="1" applyFill="1" applyBorder="1" applyAlignment="1">
      <alignment horizontal="left"/>
    </xf>
    <xf numFmtId="0" fontId="5" fillId="5" borderId="1" xfId="0" applyFont="1" applyFill="1" applyBorder="1" applyAlignment="1">
      <alignment wrapText="1"/>
    </xf>
    <xf numFmtId="0" fontId="8" fillId="5" borderId="1" xfId="0" applyFont="1" applyFill="1" applyBorder="1" applyAlignment="1">
      <alignment horizontal="left" wrapText="1"/>
    </xf>
    <xf numFmtId="0" fontId="5" fillId="5" borderId="1" xfId="0" applyFont="1" applyFill="1" applyBorder="1" applyAlignment="1">
      <alignment horizontal="center"/>
    </xf>
    <xf numFmtId="49" fontId="5" fillId="5" borderId="1" xfId="0" applyNumberFormat="1" applyFont="1" applyFill="1" applyBorder="1" applyAlignment="1">
      <alignment horizontal="center"/>
    </xf>
    <xf numFmtId="0" fontId="5" fillId="5" borderId="1" xfId="0" applyFont="1" applyFill="1" applyBorder="1" applyAlignment="1">
      <alignment horizontal="center" vertical="center"/>
    </xf>
    <xf numFmtId="49" fontId="5" fillId="5" borderId="1" xfId="0" applyNumberFormat="1" applyFont="1" applyFill="1" applyBorder="1" applyAlignment="1">
      <alignment horizontal="center" vertical="center"/>
    </xf>
    <xf numFmtId="0" fontId="5" fillId="5" borderId="1" xfId="0" applyFont="1" applyFill="1" applyBorder="1" applyAlignment="1">
      <alignment horizontal="center" vertical="center" wrapText="1"/>
    </xf>
    <xf numFmtId="3" fontId="5" fillId="5" borderId="1" xfId="0" applyNumberFormat="1" applyFont="1" applyFill="1" applyBorder="1" applyAlignment="1">
      <alignment horizontal="center" vertical="center"/>
    </xf>
    <xf numFmtId="0" fontId="31" fillId="3" borderId="1" xfId="0" applyFont="1" applyFill="1" applyBorder="1" applyAlignment="1">
      <alignment horizontal="center" vertical="center"/>
    </xf>
    <xf numFmtId="164" fontId="31" fillId="3" borderId="1" xfId="0" applyNumberFormat="1" applyFont="1" applyFill="1" applyBorder="1" applyAlignment="1">
      <alignment horizontal="center" vertical="center"/>
    </xf>
    <xf numFmtId="0" fontId="5" fillId="3" borderId="1" xfId="0" applyFont="1" applyFill="1" applyBorder="1"/>
    <xf numFmtId="0" fontId="5" fillId="3" borderId="1" xfId="0" applyFont="1" applyFill="1" applyBorder="1" applyAlignment="1">
      <alignment wrapText="1"/>
    </xf>
    <xf numFmtId="0" fontId="5" fillId="3" borderId="1" xfId="0" applyFont="1" applyFill="1" applyBorder="1" applyAlignment="1">
      <alignment horizontal="left"/>
    </xf>
    <xf numFmtId="49" fontId="5" fillId="5" borderId="6" xfId="0" applyNumberFormat="1" applyFont="1" applyFill="1" applyBorder="1" applyAlignment="1">
      <alignment horizontal="center" vertical="center"/>
    </xf>
    <xf numFmtId="3" fontId="5" fillId="3" borderId="1" xfId="0" applyNumberFormat="1" applyFont="1" applyFill="1" applyBorder="1"/>
    <xf numFmtId="0" fontId="8" fillId="3" borderId="1" xfId="0" applyFont="1" applyFill="1" applyBorder="1" applyAlignment="1">
      <alignment wrapText="1"/>
    </xf>
    <xf numFmtId="0" fontId="31" fillId="5" borderId="0" xfId="0" applyFont="1" applyFill="1" applyAlignment="1">
      <alignment horizontal="center" vertical="center" wrapText="1"/>
    </xf>
    <xf numFmtId="0" fontId="10" fillId="5" borderId="13" xfId="0" applyFont="1" applyFill="1" applyBorder="1" applyAlignment="1">
      <alignment horizontal="center" vertical="center" wrapText="1"/>
    </xf>
    <xf numFmtId="0" fontId="31" fillId="5" borderId="3" xfId="0" applyFont="1" applyFill="1" applyBorder="1" applyAlignment="1">
      <alignment vertical="top" wrapText="1"/>
    </xf>
    <xf numFmtId="3" fontId="8" fillId="5" borderId="3" xfId="0" applyNumberFormat="1" applyFont="1" applyFill="1" applyBorder="1" applyAlignment="1">
      <alignment vertical="top"/>
    </xf>
    <xf numFmtId="0" fontId="31" fillId="5" borderId="3" xfId="0" applyFont="1" applyFill="1" applyBorder="1" applyAlignment="1">
      <alignment vertical="top"/>
    </xf>
    <xf numFmtId="0" fontId="31" fillId="5" borderId="3" xfId="0" applyFont="1" applyFill="1" applyBorder="1" applyAlignment="1">
      <alignment horizontal="left" vertical="top" wrapText="1"/>
    </xf>
    <xf numFmtId="4" fontId="31" fillId="5" borderId="1" xfId="0" applyNumberFormat="1" applyFont="1" applyFill="1" applyBorder="1" applyAlignment="1">
      <alignment vertical="top"/>
    </xf>
    <xf numFmtId="0" fontId="60" fillId="12" borderId="14" xfId="0" applyFont="1" applyFill="1" applyBorder="1" applyAlignment="1">
      <alignment horizontal="center" vertical="center" wrapText="1"/>
    </xf>
    <xf numFmtId="0" fontId="60" fillId="13" borderId="15" xfId="0" applyFont="1" applyFill="1" applyBorder="1" applyAlignment="1">
      <alignment horizontal="center" vertical="center" wrapText="1"/>
    </xf>
    <xf numFmtId="0" fontId="60" fillId="12" borderId="1" xfId="0" applyFont="1" applyFill="1" applyBorder="1" applyAlignment="1">
      <alignment horizontal="center" vertical="center" wrapText="1"/>
    </xf>
    <xf numFmtId="0" fontId="60" fillId="13" borderId="1" xfId="0" applyFont="1" applyFill="1" applyBorder="1" applyAlignment="1">
      <alignment horizontal="center" vertical="center" wrapText="1"/>
    </xf>
    <xf numFmtId="0" fontId="61" fillId="5" borderId="14" xfId="0" applyFont="1" applyFill="1" applyBorder="1" applyAlignment="1">
      <alignment horizontal="center" vertical="center" wrapText="1"/>
    </xf>
    <xf numFmtId="0" fontId="61" fillId="5" borderId="15" xfId="0" applyFont="1" applyFill="1" applyBorder="1" applyAlignment="1">
      <alignment horizontal="center" vertical="center" wrapText="1"/>
    </xf>
    <xf numFmtId="0" fontId="62" fillId="5" borderId="1" xfId="0" applyFont="1" applyFill="1" applyBorder="1" applyAlignment="1">
      <alignment horizontal="center" vertical="center" wrapText="1"/>
    </xf>
    <xf numFmtId="0" fontId="63" fillId="5" borderId="1" xfId="0" applyFont="1" applyFill="1" applyBorder="1" applyAlignment="1">
      <alignment horizontal="center" vertical="center" wrapText="1"/>
    </xf>
    <xf numFmtId="0" fontId="63" fillId="12" borderId="14" xfId="0" applyFont="1" applyFill="1" applyBorder="1" applyAlignment="1">
      <alignment horizontal="center" vertical="center" wrapText="1"/>
    </xf>
    <xf numFmtId="0" fontId="63" fillId="13" borderId="15" xfId="0" applyFont="1" applyFill="1" applyBorder="1" applyAlignment="1">
      <alignment horizontal="center" vertical="center" wrapText="1"/>
    </xf>
    <xf numFmtId="0" fontId="64" fillId="5" borderId="3" xfId="0" applyFont="1" applyFill="1" applyBorder="1" applyAlignment="1">
      <alignment horizontal="center" vertical="center" wrapText="1"/>
    </xf>
    <xf numFmtId="0" fontId="38" fillId="0" borderId="1" xfId="0" applyFont="1" applyFill="1" applyBorder="1" applyAlignment="1">
      <alignment horizontal="center" vertical="center"/>
    </xf>
    <xf numFmtId="0" fontId="31" fillId="3" borderId="1" xfId="0" applyFont="1" applyFill="1" applyBorder="1" applyAlignment="1">
      <alignment horizontal="center" vertical="center" wrapText="1"/>
    </xf>
    <xf numFmtId="0" fontId="31" fillId="3" borderId="1" xfId="0" applyFont="1" applyFill="1" applyBorder="1" applyAlignment="1">
      <alignment horizontal="center" vertical="center"/>
    </xf>
    <xf numFmtId="164" fontId="31" fillId="3" borderId="1" xfId="0" applyNumberFormat="1" applyFont="1" applyFill="1" applyBorder="1" applyAlignment="1">
      <alignment horizontal="center" vertical="center"/>
    </xf>
    <xf numFmtId="0" fontId="31" fillId="3" borderId="1" xfId="0" applyFont="1" applyFill="1" applyBorder="1" applyAlignment="1">
      <alignment horizontal="center" vertical="center"/>
    </xf>
    <xf numFmtId="164" fontId="31" fillId="3" borderId="1" xfId="0" applyNumberFormat="1" applyFont="1" applyFill="1" applyBorder="1" applyAlignment="1">
      <alignment horizontal="center" vertical="center"/>
    </xf>
    <xf numFmtId="0" fontId="5" fillId="5" borderId="1" xfId="0" applyFont="1" applyFill="1" applyBorder="1" applyAlignment="1">
      <alignment vertical="top"/>
    </xf>
    <xf numFmtId="3" fontId="8" fillId="3" borderId="1" xfId="0" applyNumberFormat="1" applyFont="1" applyFill="1" applyBorder="1" applyAlignment="1">
      <alignment vertical="top"/>
    </xf>
    <xf numFmtId="0" fontId="65" fillId="5" borderId="1" xfId="0" applyFont="1" applyFill="1" applyBorder="1" applyAlignment="1">
      <alignment horizontal="center" vertical="center"/>
    </xf>
    <xf numFmtId="0" fontId="65" fillId="5" borderId="1" xfId="0" applyFont="1" applyFill="1" applyBorder="1" applyAlignment="1">
      <alignment vertical="top" wrapText="1"/>
    </xf>
    <xf numFmtId="0" fontId="53" fillId="5" borderId="1" xfId="0" applyFont="1" applyFill="1" applyBorder="1" applyAlignment="1">
      <alignment horizontal="left" vertical="top" wrapText="1"/>
    </xf>
    <xf numFmtId="165" fontId="53" fillId="5" borderId="1" xfId="0" applyNumberFormat="1" applyFont="1" applyFill="1" applyBorder="1" applyAlignment="1">
      <alignment horizontal="center" wrapText="1"/>
    </xf>
    <xf numFmtId="0" fontId="53" fillId="5" borderId="1" xfId="0" applyFont="1" applyFill="1" applyBorder="1" applyAlignment="1">
      <alignment horizontal="left" vertical="top"/>
    </xf>
    <xf numFmtId="0" fontId="65" fillId="5" borderId="1" xfId="0" applyFont="1" applyFill="1" applyBorder="1" applyAlignment="1">
      <alignment vertical="top"/>
    </xf>
    <xf numFmtId="165" fontId="66" fillId="5" borderId="1" xfId="0" applyNumberFormat="1" applyFont="1" applyFill="1" applyBorder="1" applyAlignment="1">
      <alignment horizontal="center" wrapText="1"/>
    </xf>
    <xf numFmtId="165" fontId="66" fillId="5" borderId="1" xfId="0" applyNumberFormat="1" applyFont="1" applyFill="1" applyBorder="1" applyAlignment="1">
      <alignment horizontal="center"/>
    </xf>
    <xf numFmtId="165" fontId="53" fillId="5" borderId="1" xfId="0" applyNumberFormat="1" applyFont="1" applyFill="1" applyBorder="1" applyAlignment="1">
      <alignment horizontal="center"/>
    </xf>
    <xf numFmtId="0" fontId="31" fillId="3" borderId="1" xfId="0" applyFont="1" applyFill="1" applyBorder="1" applyAlignment="1">
      <alignment vertical="top" wrapText="1"/>
    </xf>
    <xf numFmtId="4" fontId="31" fillId="5" borderId="1" xfId="0" applyNumberFormat="1" applyFont="1" applyFill="1" applyBorder="1" applyAlignment="1">
      <alignment horizontal="center" wrapText="1"/>
    </xf>
    <xf numFmtId="0" fontId="6" fillId="3" borderId="1" xfId="0" applyFont="1" applyFill="1" applyBorder="1" applyAlignment="1">
      <alignment horizontal="center" vertical="top"/>
    </xf>
    <xf numFmtId="4" fontId="31" fillId="3" borderId="1" xfId="0" applyNumberFormat="1" applyFont="1" applyFill="1" applyBorder="1" applyAlignment="1">
      <alignment horizontal="center" wrapText="1"/>
    </xf>
    <xf numFmtId="4" fontId="40" fillId="3" borderId="1" xfId="0" applyNumberFormat="1" applyFont="1" applyFill="1" applyBorder="1" applyAlignment="1">
      <alignment horizontal="center" wrapText="1"/>
    </xf>
    <xf numFmtId="4" fontId="31" fillId="3" borderId="1" xfId="0" applyNumberFormat="1" applyFont="1" applyFill="1" applyBorder="1" applyAlignment="1">
      <alignment horizontal="center"/>
    </xf>
    <xf numFmtId="165" fontId="31" fillId="3" borderId="1" xfId="0" applyNumberFormat="1" applyFont="1" applyFill="1" applyBorder="1" applyAlignment="1">
      <alignment horizontal="center" wrapText="1"/>
    </xf>
    <xf numFmtId="4" fontId="5" fillId="3" borderId="1" xfId="0" applyNumberFormat="1" applyFont="1" applyFill="1" applyBorder="1"/>
    <xf numFmtId="0" fontId="5" fillId="3" borderId="0" xfId="0" applyFont="1" applyFill="1"/>
    <xf numFmtId="4" fontId="31" fillId="3" borderId="1" xfId="0" applyNumberFormat="1" applyFont="1" applyFill="1" applyBorder="1"/>
    <xf numFmtId="0" fontId="5" fillId="5" borderId="1" xfId="0" applyFont="1" applyFill="1" applyBorder="1" applyAlignment="1">
      <alignment horizontal="left"/>
    </xf>
    <xf numFmtId="0" fontId="61" fillId="5" borderId="16" xfId="0" applyFont="1" applyFill="1" applyBorder="1" applyAlignment="1">
      <alignment horizontal="center" vertical="center" wrapText="1"/>
    </xf>
    <xf numFmtId="0" fontId="60" fillId="12" borderId="16" xfId="0" applyFont="1" applyFill="1" applyBorder="1" applyAlignment="1">
      <alignment horizontal="center" vertical="center" wrapText="1"/>
    </xf>
    <xf numFmtId="0" fontId="60" fillId="12" borderId="3" xfId="0" applyFont="1" applyFill="1" applyBorder="1" applyAlignment="1">
      <alignment horizontal="center" vertical="center" wrapText="1"/>
    </xf>
    <xf numFmtId="0" fontId="5" fillId="5" borderId="3" xfId="0" applyFont="1" applyFill="1" applyBorder="1"/>
    <xf numFmtId="0" fontId="8" fillId="5" borderId="3" xfId="0" applyFont="1" applyFill="1" applyBorder="1" applyAlignment="1">
      <alignment horizontal="left"/>
    </xf>
    <xf numFmtId="0" fontId="63" fillId="13" borderId="17" xfId="0" applyFont="1" applyFill="1" applyBorder="1" applyAlignment="1">
      <alignment horizontal="left" vertical="center" wrapText="1"/>
    </xf>
    <xf numFmtId="0" fontId="64" fillId="5" borderId="1" xfId="0" applyFont="1" applyFill="1" applyBorder="1"/>
    <xf numFmtId="0" fontId="64" fillId="5" borderId="1" xfId="0" applyFont="1" applyFill="1" applyBorder="1" applyAlignment="1">
      <alignment horizontal="center" vertical="center"/>
    </xf>
    <xf numFmtId="0" fontId="64" fillId="5" borderId="1" xfId="0" applyFont="1" applyFill="1" applyBorder="1" applyAlignment="1">
      <alignment wrapText="1"/>
    </xf>
    <xf numFmtId="0" fontId="64" fillId="5" borderId="1" xfId="0" applyFont="1" applyFill="1" applyBorder="1" applyAlignment="1">
      <alignment horizontal="left"/>
    </xf>
    <xf numFmtId="0" fontId="64" fillId="5" borderId="1" xfId="0" applyFont="1" applyFill="1" applyBorder="1" applyAlignment="1">
      <alignment horizontal="left" wrapText="1"/>
    </xf>
    <xf numFmtId="1" fontId="10" fillId="7" borderId="1" xfId="0" applyNumberFormat="1" applyFont="1" applyFill="1" applyBorder="1" applyAlignment="1">
      <alignment horizontal="center" vertical="center" wrapText="1"/>
    </xf>
    <xf numFmtId="16" fontId="10"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3" fontId="10"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top" wrapText="1"/>
    </xf>
    <xf numFmtId="0" fontId="10" fillId="7" borderId="1" xfId="0" applyFont="1" applyFill="1" applyBorder="1" applyAlignment="1">
      <alignment vertical="top" wrapText="1"/>
    </xf>
    <xf numFmtId="0" fontId="10" fillId="7" borderId="1" xfId="0" applyFont="1" applyFill="1" applyBorder="1" applyAlignment="1">
      <alignment horizontal="center" vertical="center"/>
    </xf>
    <xf numFmtId="0" fontId="10" fillId="7" borderId="1" xfId="0" applyFont="1" applyFill="1" applyBorder="1"/>
    <xf numFmtId="3" fontId="10" fillId="7" borderId="1" xfId="0" applyNumberFormat="1" applyFont="1" applyFill="1" applyBorder="1" applyAlignment="1">
      <alignment horizontal="center" vertical="center"/>
    </xf>
    <xf numFmtId="0" fontId="10" fillId="7" borderId="1" xfId="0" applyNumberFormat="1" applyFont="1" applyFill="1" applyBorder="1" applyAlignment="1">
      <alignment horizontal="center" vertical="center" wrapText="1"/>
    </xf>
    <xf numFmtId="0" fontId="10" fillId="8" borderId="1" xfId="0" applyFont="1" applyFill="1" applyBorder="1" applyAlignment="1">
      <alignment horizontal="center" vertical="center" wrapText="1"/>
    </xf>
    <xf numFmtId="164" fontId="10" fillId="7" borderId="1" xfId="0" applyNumberFormat="1" applyFont="1" applyFill="1" applyBorder="1" applyAlignment="1">
      <alignment horizontal="center" vertical="top" wrapText="1"/>
    </xf>
    <xf numFmtId="164" fontId="10" fillId="7" borderId="1" xfId="0" applyNumberFormat="1" applyFont="1" applyFill="1" applyBorder="1" applyAlignment="1">
      <alignment horizontal="center" vertical="center" wrapText="1"/>
    </xf>
    <xf numFmtId="0" fontId="10" fillId="7" borderId="1" xfId="0" applyNumberFormat="1" applyFont="1" applyFill="1" applyBorder="1" applyAlignment="1">
      <alignment horizontal="center" vertical="top" wrapText="1"/>
    </xf>
    <xf numFmtId="1" fontId="10" fillId="7" borderId="1" xfId="0" applyNumberFormat="1" applyFont="1" applyFill="1" applyBorder="1" applyAlignment="1">
      <alignment horizontal="center" vertical="top" wrapText="1"/>
    </xf>
    <xf numFmtId="0" fontId="10" fillId="8" borderId="1" xfId="0" applyFont="1" applyFill="1" applyBorder="1" applyAlignment="1">
      <alignment horizontal="center" vertical="center"/>
    </xf>
    <xf numFmtId="164" fontId="10" fillId="8" borderId="1" xfId="0" applyNumberFormat="1" applyFont="1" applyFill="1" applyBorder="1" applyAlignment="1">
      <alignment horizontal="center" vertical="center" wrapText="1"/>
    </xf>
    <xf numFmtId="3" fontId="10" fillId="8" borderId="1" xfId="0" applyNumberFormat="1" applyFont="1" applyFill="1" applyBorder="1" applyAlignment="1">
      <alignment horizontal="center" vertical="center" wrapText="1"/>
    </xf>
    <xf numFmtId="164" fontId="10" fillId="7" borderId="1" xfId="0" applyNumberFormat="1" applyFont="1" applyFill="1" applyBorder="1" applyAlignment="1">
      <alignment horizontal="center" vertical="center"/>
    </xf>
    <xf numFmtId="164" fontId="10" fillId="7" borderId="1" xfId="0" applyNumberFormat="1" applyFont="1" applyFill="1" applyBorder="1" applyAlignment="1">
      <alignment horizontal="center"/>
    </xf>
    <xf numFmtId="0" fontId="10" fillId="7" borderId="1" xfId="0" applyFont="1" applyFill="1" applyBorder="1" applyAlignment="1">
      <alignment vertical="top"/>
    </xf>
    <xf numFmtId="164" fontId="10" fillId="7" borderId="1" xfId="0" applyNumberFormat="1" applyFont="1" applyFill="1" applyBorder="1" applyAlignment="1"/>
    <xf numFmtId="0" fontId="10" fillId="8" borderId="1" xfId="0" applyFont="1" applyFill="1" applyBorder="1" applyAlignment="1">
      <alignment horizontal="center" vertical="top" wrapText="1"/>
    </xf>
    <xf numFmtId="0" fontId="53" fillId="7" borderId="0" xfId="0" applyFont="1" applyFill="1" applyAlignment="1">
      <alignment vertical="center"/>
    </xf>
    <xf numFmtId="0" fontId="53" fillId="7" borderId="0" xfId="0" applyFont="1" applyFill="1"/>
    <xf numFmtId="0" fontId="53" fillId="7" borderId="0" xfId="0" applyFont="1" applyFill="1" applyBorder="1"/>
    <xf numFmtId="0" fontId="10" fillId="7" borderId="1" xfId="0" applyFont="1" applyFill="1" applyBorder="1" applyAlignment="1">
      <alignment horizontal="center" vertical="top"/>
    </xf>
    <xf numFmtId="0" fontId="10" fillId="7" borderId="1" xfId="0" applyNumberFormat="1" applyFont="1" applyFill="1" applyBorder="1" applyAlignment="1">
      <alignment horizontal="center" vertical="center"/>
    </xf>
    <xf numFmtId="0" fontId="10" fillId="8" borderId="1" xfId="0" applyNumberFormat="1" applyFont="1" applyFill="1" applyBorder="1" applyAlignment="1">
      <alignment horizontal="center" vertical="center" wrapText="1"/>
    </xf>
    <xf numFmtId="0" fontId="69" fillId="7" borderId="1" xfId="1" applyFont="1" applyFill="1" applyBorder="1" applyAlignment="1">
      <alignment horizontal="center" vertical="center" wrapText="1"/>
    </xf>
    <xf numFmtId="0" fontId="10" fillId="14" borderId="1" xfId="0" applyFont="1" applyFill="1" applyBorder="1" applyAlignment="1">
      <alignment horizontal="center" vertical="center" wrapText="1"/>
    </xf>
    <xf numFmtId="0" fontId="10" fillId="7" borderId="1" xfId="1" applyFont="1" applyFill="1" applyBorder="1" applyAlignment="1">
      <alignment horizontal="center" vertical="center" wrapText="1"/>
    </xf>
    <xf numFmtId="0" fontId="10" fillId="15" borderId="1" xfId="0" applyFont="1" applyFill="1" applyBorder="1" applyAlignment="1">
      <alignment horizontal="center" vertical="center" wrapText="1"/>
    </xf>
    <xf numFmtId="0" fontId="10" fillId="16" borderId="1" xfId="0" applyFont="1" applyFill="1" applyBorder="1" applyAlignment="1">
      <alignment horizontal="center" vertical="center" wrapText="1"/>
    </xf>
    <xf numFmtId="0" fontId="10" fillId="7" borderId="1" xfId="8" applyFont="1" applyFill="1" applyBorder="1" applyAlignment="1">
      <alignment horizontal="center" vertical="center" wrapText="1"/>
    </xf>
    <xf numFmtId="0" fontId="10" fillId="15" borderId="1" xfId="6" applyFont="1" applyFill="1" applyBorder="1" applyAlignment="1">
      <alignment horizontal="center" vertical="center" wrapText="1"/>
    </xf>
    <xf numFmtId="2" fontId="10" fillId="7" borderId="1" xfId="0" applyNumberFormat="1" applyFont="1" applyFill="1" applyBorder="1" applyAlignment="1">
      <alignment horizontal="center" vertical="center" wrapText="1"/>
    </xf>
    <xf numFmtId="0" fontId="10" fillId="7" borderId="0" xfId="0" applyFont="1" applyFill="1" applyAlignment="1">
      <alignment horizontal="center" vertical="center" wrapText="1"/>
    </xf>
    <xf numFmtId="0" fontId="10" fillId="7" borderId="0" xfId="0" applyFont="1" applyFill="1" applyAlignment="1">
      <alignment horizontal="center" vertical="center"/>
    </xf>
    <xf numFmtId="0" fontId="10" fillId="7" borderId="1" xfId="6" applyFont="1" applyFill="1" applyBorder="1" applyAlignment="1">
      <alignment horizontal="center" vertical="center" wrapText="1"/>
    </xf>
    <xf numFmtId="49" fontId="10" fillId="7" borderId="1" xfId="0" applyNumberFormat="1" applyFont="1" applyFill="1" applyBorder="1" applyAlignment="1">
      <alignment horizontal="center" vertical="center" wrapText="1"/>
    </xf>
    <xf numFmtId="49" fontId="10" fillId="7" borderId="1" xfId="0" applyNumberFormat="1" applyFont="1" applyFill="1" applyBorder="1" applyAlignment="1">
      <alignment horizontal="center" vertical="center"/>
    </xf>
    <xf numFmtId="0" fontId="10" fillId="8" borderId="1" xfId="0" applyFont="1" applyFill="1" applyBorder="1" applyAlignment="1">
      <alignment vertical="top"/>
    </xf>
    <xf numFmtId="0" fontId="10" fillId="7" borderId="0" xfId="0" applyFont="1" applyFill="1" applyAlignment="1">
      <alignment vertical="top"/>
    </xf>
    <xf numFmtId="0" fontId="10" fillId="7" borderId="0" xfId="0" applyNumberFormat="1" applyFont="1" applyFill="1" applyAlignment="1">
      <alignment horizontal="center" vertical="center"/>
    </xf>
    <xf numFmtId="0" fontId="10" fillId="15" borderId="0" xfId="0" applyFont="1" applyFill="1" applyAlignment="1">
      <alignment horizontal="center" vertical="center" wrapText="1"/>
    </xf>
    <xf numFmtId="43" fontId="10" fillId="7" borderId="0" xfId="0" applyNumberFormat="1" applyFont="1" applyFill="1" applyAlignment="1">
      <alignment horizontal="center" vertical="center"/>
    </xf>
    <xf numFmtId="43" fontId="10" fillId="7" borderId="0" xfId="2" applyFont="1" applyFill="1" applyAlignment="1">
      <alignment horizontal="center" vertical="center"/>
    </xf>
    <xf numFmtId="0" fontId="38" fillId="0" borderId="1" xfId="0" applyFont="1" applyFill="1" applyBorder="1" applyAlignment="1">
      <alignment horizontal="center" vertical="center"/>
    </xf>
    <xf numFmtId="0" fontId="31" fillId="3" borderId="1" xfId="0" applyFont="1" applyFill="1" applyBorder="1" applyAlignment="1">
      <alignment horizontal="center" vertical="center" wrapText="1"/>
    </xf>
    <xf numFmtId="0" fontId="31" fillId="3" borderId="1" xfId="0" applyFont="1" applyFill="1" applyBorder="1" applyAlignment="1">
      <alignment horizontal="justify" vertical="center" wrapText="1"/>
    </xf>
    <xf numFmtId="0" fontId="31" fillId="3" borderId="1" xfId="0" applyFont="1" applyFill="1" applyBorder="1" applyAlignment="1">
      <alignment horizontal="center" vertical="center"/>
    </xf>
    <xf numFmtId="164" fontId="31" fillId="3" borderId="1" xfId="0" applyNumberFormat="1" applyFont="1" applyFill="1" applyBorder="1" applyAlignment="1">
      <alignment horizontal="center" vertical="center"/>
    </xf>
    <xf numFmtId="3" fontId="31" fillId="3" borderId="1" xfId="0" applyNumberFormat="1" applyFont="1" applyFill="1" applyBorder="1" applyAlignment="1">
      <alignment horizontal="center" vertical="center" wrapText="1"/>
    </xf>
  </cellXfs>
  <cellStyles count="9">
    <cellStyle name="Comma" xfId="2" builtinId="3"/>
    <cellStyle name="Comma 2" xfId="4" xr:uid="{00000000-0005-0000-0000-000001000000}"/>
    <cellStyle name="Comma 3" xfId="3" xr:uid="{00000000-0005-0000-0000-000002000000}"/>
    <cellStyle name="Comma 4" xfId="7" xr:uid="{00000000-0005-0000-0000-000003000000}"/>
    <cellStyle name="Hyperlink" xfId="1" builtinId="8"/>
    <cellStyle name="Normal" xfId="0" builtinId="0"/>
    <cellStyle name="Normal 2" xfId="6" xr:uid="{00000000-0005-0000-0000-000006000000}"/>
    <cellStyle name="Normal 3" xfId="5" xr:uid="{00000000-0005-0000-0000-000007000000}"/>
    <cellStyle name="Normal 4" xfId="8" xr:uid="{00000000-0005-0000-0000-000008000000}"/>
  </cellStyles>
  <dxfs count="62">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numFmt numFmtId="35" formatCode="_(* #,##0.00_);_(* \(#,##0.00\);_(* &quot;-&quot;??_);_(@_)"/>
      <fill>
        <patternFill patternType="solid">
          <fgColor indexed="64"/>
          <bgColor theme="0"/>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numFmt numFmtId="35" formatCode="_(* #,##0.00_);_(* \(#,##0.00\);_(* &quot;-&quot;??_);_(@_)"/>
      <fill>
        <patternFill patternType="solid">
          <fgColor indexed="64"/>
          <bgColor theme="0"/>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rgb="FFFFFFCC"/>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family val="2"/>
        <scheme val="none"/>
      </font>
      <fill>
        <patternFill patternType="solid">
          <fgColor rgb="FFFFFFCC"/>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rgb="FFFFFFCC"/>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family val="2"/>
        <scheme val="none"/>
      </font>
      <fill>
        <patternFill patternType="solid">
          <fgColor rgb="FFFFFFCC"/>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general" vertical="top"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family val="2"/>
        <scheme val="none"/>
      </font>
      <numFmt numFmtId="0" formatCode="General"/>
      <fill>
        <patternFill>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general" vertical="top"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bgColor theme="0"/>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8"/>
        <color auto="1"/>
        <name val="Arial"/>
        <family val="2"/>
        <scheme val="none"/>
      </font>
      <fill>
        <patternFill>
          <bgColor theme="0"/>
        </patternFill>
      </fill>
    </dxf>
    <dxf>
      <border outline="0">
        <top style="thin">
          <color indexed="64"/>
        </top>
      </border>
    </dxf>
    <dxf>
      <font>
        <b val="0"/>
        <i val="0"/>
        <strike val="0"/>
        <condense val="0"/>
        <extend val="0"/>
        <outline val="0"/>
        <shadow val="0"/>
        <u val="none"/>
        <vertAlign val="baseline"/>
        <sz val="8"/>
        <color auto="1"/>
        <name val="Arial"/>
        <family val="2"/>
        <scheme val="none"/>
      </font>
      <fill>
        <patternFill>
          <bgColor theme="0"/>
        </patternFill>
      </fill>
      <alignment horizontal="general" vertical="top" textRotation="0" wrapText="0" indent="0" justifyLastLine="0" shrinkToFit="0" readingOrder="0"/>
    </dxf>
    <dxf>
      <font>
        <b val="0"/>
        <i val="0"/>
        <strike val="0"/>
        <condense val="0"/>
        <extend val="0"/>
        <outline val="0"/>
        <shadow val="0"/>
        <u val="none"/>
        <vertAlign val="baseline"/>
        <sz val="8"/>
        <color auto="1"/>
        <name val="Arial"/>
        <family val="2"/>
        <scheme val="none"/>
      </font>
      <fill>
        <patternFill patternType="solid">
          <fgColor rgb="FF000000"/>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0"/>
        </patternFill>
      </fill>
    </dxf>
    <dxf>
      <font>
        <color rgb="FF9C0006"/>
      </font>
      <fill>
        <patternFill>
          <bgColor rgb="FFFFC7CE"/>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3CC33"/>
      <color rgb="FF97D256"/>
      <color rgb="FF00CC00"/>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aleriu%20Majina\Desktop\RALU\monitorizare%20POR\Portofoliu%20proiecte\Actualizari%20Sorin%2009.06\Excel-Raspunsuri%20de%20la%20UAT%20ora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row r="190">
          <cell r="B190">
            <v>3</v>
          </cell>
          <cell r="D190" t="str">
            <v>GJ</v>
          </cell>
          <cell r="F190" t="str">
            <v>Amenajare spatii verzi,foisoare, pergola, grilaje si realizare alei pietonale, dotare cu mobilier urban si instalare wi-fi Padurea Statului din oras Novaci -judetul Gorj</v>
          </cell>
          <cell r="J190" t="str">
            <v>Necesitatea infiintarii de spatii verzi la nivelul orasului Novaci</v>
          </cell>
        </row>
        <row r="191">
          <cell r="D191" t="str">
            <v>GJ</v>
          </cell>
          <cell r="F191" t="str">
            <v>Realizarea de alei pietonale, piste pentru biciclisti crearea de trotuare, dotate cu mobilier urban si instalare wi-fi in statiunea Turistica Ranca din oras Novaci, judetul Gorj</v>
          </cell>
          <cell r="J191" t="str">
            <v>Atragerea de turisti in zona</v>
          </cell>
        </row>
        <row r="192">
          <cell r="D192" t="str">
            <v>GJ</v>
          </cell>
          <cell r="F192" t="str">
            <v>Infiintarea de zone speciale pentru sport, locuri de joaca pentru copii in statiunea Turistica Ranca, din oras Novaci, judetul Gorj</v>
          </cell>
          <cell r="J192" t="str">
            <v>Atragerea de turisti in zona</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N1465" totalsRowCount="1" headerRowDxfId="31" dataDxfId="30" totalsRowDxfId="28" tableBorderDxfId="29">
  <autoFilter ref="A1:N1464" xr:uid="{00000000-0009-0000-0100-000001000000}"/>
  <sortState xmlns:xlrd2="http://schemas.microsoft.com/office/spreadsheetml/2017/richdata2" ref="A2:N1464">
    <sortCondition ref="H1:H1464"/>
  </sortState>
  <tableColumns count="14">
    <tableColumn id="1" xr3:uid="{00000000-0010-0000-0000-000001000000}" name="Nr.crt." dataDxfId="27" totalsRowDxfId="26"/>
    <tableColumn id="3" xr3:uid="{00000000-0010-0000-0000-000003000000}" name="Prioritate POR" dataDxfId="25" totalsRowDxfId="24"/>
    <tableColumn id="4" xr3:uid="{00000000-0010-0000-0000-000004000000}" name="Prioritate PDR" dataDxfId="23" totalsRowDxfId="22"/>
    <tableColumn id="5" xr3:uid="{00000000-0010-0000-0000-000005000000}" name="Domeniu de interventie PDR" dataDxfId="21" totalsRowDxfId="20"/>
    <tableColumn id="6" xr3:uid="{00000000-0010-0000-0000-000006000000}" name="Domeniu de activitate" dataDxfId="19" totalsRowDxfId="18"/>
    <tableColumn id="7" xr3:uid="{00000000-0010-0000-0000-000007000000}" name="Obiectiv specific" dataDxfId="17" totalsRowDxfId="16"/>
    <tableColumn id="8" xr3:uid="{00000000-0010-0000-0000-000008000000}" name="Judet" dataDxfId="15" totalsRowDxfId="14"/>
    <tableColumn id="9" xr3:uid="{00000000-0010-0000-0000-000009000000}" name="Solicitant" dataDxfId="13" totalsRowDxfId="12"/>
    <tableColumn id="10" xr3:uid="{00000000-0010-0000-0000-00000A000000}" name="Titlu proiect" dataDxfId="11" totalsRowDxfId="10"/>
    <tableColumn id="11" xr3:uid="{00000000-0010-0000-0000-00000B000000}" name="Buget estimat (EURO)" totalsRowFunction="custom" dataDxfId="9" totalsRowDxfId="8">
      <totalsRowFormula>SUBTOTAL(9,J2:J1458)</totalsRowFormula>
    </tableColumn>
    <tableColumn id="12" xr3:uid="{00000000-0010-0000-0000-00000C000000}" name="Buget estimat (lei)" totalsRowFunction="custom" dataDxfId="7" totalsRowDxfId="6">
      <totalsRowFormula>SUBTOTAL(9,K2:K1458)</totalsRowFormula>
    </tableColumn>
    <tableColumn id="13" xr3:uid="{00000000-0010-0000-0000-00000D000000}" name="Descriere activitati" dataDxfId="5" totalsRowDxfId="4"/>
    <tableColumn id="14" xr3:uid="{00000000-0010-0000-0000-00000E000000}" name="Grad de maturitate proiect (existenta documentatii teh economice,  studii)" dataDxfId="3" totalsRowDxfId="2"/>
    <tableColumn id="15" xr3:uid="{00000000-0010-0000-0000-00000F000000}" name="Fundamentare / justificare" dataDxfId="1"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1.doc" TargetMode="External"/><Relationship Id="rId7"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1.doc" TargetMode="External"/><Relationship Id="rId2"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4.doc" TargetMode="External"/><Relationship Id="rId1"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2.doc" TargetMode="External"/><Relationship Id="rId6"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3.doc" TargetMode="External"/><Relationship Id="rId5" Type="http://schemas.openxmlformats.org/officeDocument/2006/relationships/hyperlink" Target="file:///C:\Desktop\sorin.cosmulescu\AppData\sorin.cosmulescu\AppData\Local\Microsoft\Windows\INetCache\IE\20EI2SJ0\01-DJ\01-Bailesti\Fisa-de-proiect%2011.doc" TargetMode="External"/><Relationship Id="rId4" Type="http://schemas.openxmlformats.org/officeDocument/2006/relationships/hyperlink" Target="file:///C:\Desktop\sorin.cosmulescu\AppData\sorin.cosmulescu\AppData\Local\Microsoft\Windows\INetCache\IE\20EI2SJ0\01-DJ\01-Bailesti\Fisa-de-proiect%208.doc" TargetMode="External"/><Relationship Id="rId9"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1.doc" TargetMode="External"/><Relationship Id="rId1"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1.doc"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file:///C:\Desktop\sorin.cosmulescu\AppData\sorin.cosmulescu\AppData\Local\Microsoft\Windows\INetCache\IE\20EI2SJ0\01-DJ\01-Bailesti\Fisa-de-proiect%208.doc"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file:///C:\Desktop\sorin.cosmulescu\AppData\sorin.cosmulescu\AppData\Local\Microsoft\Windows\INetCache\IE\20EI2SJ0\01-DJ\01-Bailesti\Fisa-de-proiect%2011.doc"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2.doc"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3.doc"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file:///C:\Desktop\sorin.cosmulescu\AppData\sorin.cosmulescu\AppData\Local\Microsoft\Windows\sorin.cosmulescu\AppData\Local\Microsoft\Desktop\Desktop\RALU\monitorizare%20POR\Portofoliu%20proiecte\Orase%20mici\01-DJ\01-Bailesti\Fisa-de-proiect%204.do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75"/>
  <sheetViews>
    <sheetView tabSelected="1" zoomScaleNormal="100" workbookViewId="0">
      <pane ySplit="1" topLeftCell="A2" activePane="bottomLeft" state="frozen"/>
      <selection pane="bottomLeft" activeCell="D1" sqref="D1"/>
    </sheetView>
  </sheetViews>
  <sheetFormatPr defaultColWidth="8.88671875" defaultRowHeight="10.199999999999999" x14ac:dyDescent="0.2"/>
  <cols>
    <col min="1" max="1" width="9.109375" style="580" customWidth="1"/>
    <col min="2" max="2" width="10.44140625" style="581" customWidth="1"/>
    <col min="3" max="3" width="13.88671875" style="574" customWidth="1"/>
    <col min="4" max="4" width="25" style="575" customWidth="1"/>
    <col min="5" max="5" width="20" style="575" customWidth="1"/>
    <col min="6" max="6" width="16" style="580" customWidth="1"/>
    <col min="7" max="7" width="8.88671875" style="575"/>
    <col min="8" max="8" width="13.44140625" style="574" customWidth="1"/>
    <col min="9" max="9" width="38.44140625" style="574" customWidth="1"/>
    <col min="10" max="10" width="19.6640625" style="575" customWidth="1"/>
    <col min="11" max="11" width="17.5546875" style="575" customWidth="1"/>
    <col min="12" max="12" width="31.88671875" style="574" customWidth="1"/>
    <col min="13" max="13" width="10" style="574" customWidth="1"/>
    <col min="14" max="14" width="0.21875" style="575" hidden="1" customWidth="1"/>
    <col min="15" max="15" width="8.88671875" style="574"/>
    <col min="16" max="16384" width="8.88671875" style="561"/>
  </cols>
  <sheetData>
    <row r="1" spans="1:15" s="560" customFormat="1" ht="32.4" customHeight="1" x14ac:dyDescent="0.3">
      <c r="A1" s="552" t="s">
        <v>0</v>
      </c>
      <c r="B1" s="565" t="s">
        <v>3321</v>
      </c>
      <c r="C1" s="553" t="s">
        <v>1808</v>
      </c>
      <c r="D1" s="553" t="s">
        <v>1648</v>
      </c>
      <c r="E1" s="553" t="s">
        <v>1646</v>
      </c>
      <c r="F1" s="553" t="s">
        <v>1647</v>
      </c>
      <c r="G1" s="547" t="s">
        <v>1826</v>
      </c>
      <c r="H1" s="547" t="s">
        <v>1656</v>
      </c>
      <c r="I1" s="547" t="s">
        <v>5</v>
      </c>
      <c r="J1" s="554" t="s">
        <v>6</v>
      </c>
      <c r="K1" s="554" t="s">
        <v>1655</v>
      </c>
      <c r="L1" s="547" t="s">
        <v>743</v>
      </c>
      <c r="M1" s="547" t="s">
        <v>2354</v>
      </c>
      <c r="N1" s="547" t="s">
        <v>9</v>
      </c>
      <c r="O1" s="539" t="s">
        <v>2327</v>
      </c>
    </row>
    <row r="2" spans="1:15" ht="126" customHeight="1" x14ac:dyDescent="0.2">
      <c r="A2" s="539">
        <v>50</v>
      </c>
      <c r="B2" s="546">
        <v>1.2</v>
      </c>
      <c r="C2" s="549" t="s">
        <v>1660</v>
      </c>
      <c r="D2" s="549"/>
      <c r="E2" s="549" t="s">
        <v>1672</v>
      </c>
      <c r="F2" s="549"/>
      <c r="G2" s="543" t="s">
        <v>75</v>
      </c>
      <c r="H2" s="539" t="s">
        <v>1410</v>
      </c>
      <c r="I2" s="539" t="s">
        <v>3335</v>
      </c>
      <c r="J2" s="545">
        <v>28402672</v>
      </c>
      <c r="K2" s="540">
        <f t="shared" ref="K2:K46" si="0">J2*4.921</f>
        <v>139769548.912</v>
      </c>
      <c r="L2" s="539" t="s">
        <v>3336</v>
      </c>
      <c r="M2" s="539"/>
      <c r="N2" s="543"/>
      <c r="O2" s="539" t="s">
        <v>2323</v>
      </c>
    </row>
    <row r="3" spans="1:15" ht="43.95" customHeight="1" x14ac:dyDescent="0.2">
      <c r="A3" s="539">
        <v>51</v>
      </c>
      <c r="B3" s="546">
        <v>1.1000000000000001</v>
      </c>
      <c r="C3" s="549" t="s">
        <v>2523</v>
      </c>
      <c r="D3" s="549" t="s">
        <v>3319</v>
      </c>
      <c r="E3" s="549" t="s">
        <v>1661</v>
      </c>
      <c r="F3" s="549" t="s">
        <v>1652</v>
      </c>
      <c r="G3" s="543" t="s">
        <v>75</v>
      </c>
      <c r="H3" s="539" t="s">
        <v>1410</v>
      </c>
      <c r="I3" s="539" t="s">
        <v>2920</v>
      </c>
      <c r="J3" s="545">
        <v>14903897</v>
      </c>
      <c r="K3" s="540">
        <f t="shared" si="0"/>
        <v>73342077.137000009</v>
      </c>
      <c r="L3" s="539" t="s">
        <v>2921</v>
      </c>
      <c r="M3" s="539"/>
      <c r="N3" s="543"/>
      <c r="O3" s="539" t="s">
        <v>2323</v>
      </c>
    </row>
    <row r="4" spans="1:15" ht="43.95" customHeight="1" x14ac:dyDescent="0.2">
      <c r="A4" s="539">
        <v>52</v>
      </c>
      <c r="B4" s="546">
        <v>1.1000000000000001</v>
      </c>
      <c r="C4" s="549" t="s">
        <v>2523</v>
      </c>
      <c r="D4" s="549" t="s">
        <v>3319</v>
      </c>
      <c r="E4" s="549" t="s">
        <v>1661</v>
      </c>
      <c r="F4" s="549" t="s">
        <v>1652</v>
      </c>
      <c r="G4" s="543" t="s">
        <v>143</v>
      </c>
      <c r="H4" s="539" t="s">
        <v>1415</v>
      </c>
      <c r="I4" s="539" t="s">
        <v>2188</v>
      </c>
      <c r="J4" s="545">
        <v>2000000</v>
      </c>
      <c r="K4" s="540">
        <f t="shared" si="0"/>
        <v>9842000</v>
      </c>
      <c r="L4" s="539" t="s">
        <v>2189</v>
      </c>
      <c r="M4" s="539" t="s">
        <v>2190</v>
      </c>
      <c r="N4" s="543"/>
      <c r="O4" s="539" t="s">
        <v>2323</v>
      </c>
    </row>
    <row r="5" spans="1:15" ht="43.95" customHeight="1" x14ac:dyDescent="0.2">
      <c r="A5" s="539">
        <v>75</v>
      </c>
      <c r="B5" s="564">
        <v>1.3</v>
      </c>
      <c r="C5" s="549" t="s">
        <v>1671</v>
      </c>
      <c r="D5" s="549" t="s">
        <v>3319</v>
      </c>
      <c r="E5" s="555" t="s">
        <v>1661</v>
      </c>
      <c r="F5" s="555" t="s">
        <v>1652</v>
      </c>
      <c r="G5" s="543" t="s">
        <v>143</v>
      </c>
      <c r="H5" s="539" t="s">
        <v>1415</v>
      </c>
      <c r="I5" s="539" t="s">
        <v>1414</v>
      </c>
      <c r="J5" s="545">
        <v>2000000</v>
      </c>
      <c r="K5" s="540">
        <f t="shared" si="0"/>
        <v>9842000</v>
      </c>
      <c r="L5" s="539" t="s">
        <v>1416</v>
      </c>
      <c r="M5" s="539"/>
      <c r="N5" s="539"/>
      <c r="O5" s="539" t="s">
        <v>2323</v>
      </c>
    </row>
    <row r="6" spans="1:15" ht="43.95" customHeight="1" x14ac:dyDescent="0.2">
      <c r="A6" s="539">
        <v>76</v>
      </c>
      <c r="B6" s="564">
        <v>1.3</v>
      </c>
      <c r="C6" s="549" t="s">
        <v>1671</v>
      </c>
      <c r="D6" s="549" t="s">
        <v>3319</v>
      </c>
      <c r="E6" s="555" t="s">
        <v>1661</v>
      </c>
      <c r="F6" s="555" t="s">
        <v>1652</v>
      </c>
      <c r="G6" s="543" t="s">
        <v>143</v>
      </c>
      <c r="H6" s="539" t="s">
        <v>1415</v>
      </c>
      <c r="I6" s="539" t="s">
        <v>1417</v>
      </c>
      <c r="J6" s="545">
        <v>100000</v>
      </c>
      <c r="K6" s="540">
        <f t="shared" si="0"/>
        <v>492100</v>
      </c>
      <c r="L6" s="539" t="s">
        <v>1418</v>
      </c>
      <c r="M6" s="539"/>
      <c r="N6" s="539"/>
      <c r="O6" s="539" t="s">
        <v>2323</v>
      </c>
    </row>
    <row r="7" spans="1:15" ht="43.95" customHeight="1" x14ac:dyDescent="0.2">
      <c r="A7" s="539">
        <v>77</v>
      </c>
      <c r="B7" s="564">
        <v>1.3</v>
      </c>
      <c r="C7" s="549" t="s">
        <v>1671</v>
      </c>
      <c r="D7" s="549" t="s">
        <v>3319</v>
      </c>
      <c r="E7" s="555" t="s">
        <v>1661</v>
      </c>
      <c r="F7" s="555" t="s">
        <v>1652</v>
      </c>
      <c r="G7" s="543" t="s">
        <v>143</v>
      </c>
      <c r="H7" s="539" t="s">
        <v>1415</v>
      </c>
      <c r="I7" s="539" t="s">
        <v>1419</v>
      </c>
      <c r="J7" s="545">
        <v>500000</v>
      </c>
      <c r="K7" s="540">
        <f t="shared" si="0"/>
        <v>2460500</v>
      </c>
      <c r="L7" s="539" t="s">
        <v>1420</v>
      </c>
      <c r="M7" s="539"/>
      <c r="N7" s="539"/>
      <c r="O7" s="539" t="s">
        <v>2323</v>
      </c>
    </row>
    <row r="8" spans="1:15" ht="43.95" customHeight="1" x14ac:dyDescent="0.2">
      <c r="A8" s="539">
        <v>78</v>
      </c>
      <c r="B8" s="564">
        <v>1.3</v>
      </c>
      <c r="C8" s="549" t="s">
        <v>1671</v>
      </c>
      <c r="D8" s="549" t="s">
        <v>3319</v>
      </c>
      <c r="E8" s="555" t="s">
        <v>1661</v>
      </c>
      <c r="F8" s="555" t="s">
        <v>1652</v>
      </c>
      <c r="G8" s="543" t="s">
        <v>143</v>
      </c>
      <c r="H8" s="539" t="s">
        <v>1415</v>
      </c>
      <c r="I8" s="539" t="s">
        <v>1421</v>
      </c>
      <c r="J8" s="545">
        <v>100000</v>
      </c>
      <c r="K8" s="540">
        <f t="shared" si="0"/>
        <v>492100</v>
      </c>
      <c r="L8" s="539" t="s">
        <v>1422</v>
      </c>
      <c r="M8" s="539"/>
      <c r="N8" s="539"/>
      <c r="O8" s="539" t="s">
        <v>2323</v>
      </c>
    </row>
    <row r="9" spans="1:15" ht="112.2" x14ac:dyDescent="0.2">
      <c r="A9" s="539">
        <v>79</v>
      </c>
      <c r="B9" s="564">
        <v>1.3</v>
      </c>
      <c r="C9" s="549" t="s">
        <v>1671</v>
      </c>
      <c r="D9" s="549" t="s">
        <v>3319</v>
      </c>
      <c r="E9" s="549" t="s">
        <v>1661</v>
      </c>
      <c r="F9" s="555" t="s">
        <v>1652</v>
      </c>
      <c r="G9" s="543" t="s">
        <v>143</v>
      </c>
      <c r="H9" s="539" t="s">
        <v>1415</v>
      </c>
      <c r="I9" s="539" t="s">
        <v>1423</v>
      </c>
      <c r="J9" s="545">
        <v>600000</v>
      </c>
      <c r="K9" s="540">
        <f t="shared" si="0"/>
        <v>2952600</v>
      </c>
      <c r="L9" s="539" t="s">
        <v>1424</v>
      </c>
      <c r="M9" s="539"/>
      <c r="N9" s="539"/>
      <c r="O9" s="539" t="s">
        <v>2323</v>
      </c>
    </row>
    <row r="10" spans="1:15" ht="43.95" customHeight="1" x14ac:dyDescent="0.2">
      <c r="A10" s="539">
        <v>80</v>
      </c>
      <c r="B10" s="564">
        <v>1.3</v>
      </c>
      <c r="C10" s="549" t="s">
        <v>1671</v>
      </c>
      <c r="D10" s="549" t="s">
        <v>3319</v>
      </c>
      <c r="E10" s="549" t="s">
        <v>1661</v>
      </c>
      <c r="F10" s="555" t="s">
        <v>1652</v>
      </c>
      <c r="G10" s="543" t="s">
        <v>143</v>
      </c>
      <c r="H10" s="539" t="s">
        <v>1415</v>
      </c>
      <c r="I10" s="539" t="s">
        <v>3337</v>
      </c>
      <c r="J10" s="540">
        <v>200000</v>
      </c>
      <c r="K10" s="540">
        <f t="shared" si="0"/>
        <v>984200</v>
      </c>
      <c r="L10" s="539" t="s">
        <v>1426</v>
      </c>
      <c r="M10" s="539"/>
      <c r="N10" s="539"/>
      <c r="O10" s="539" t="s">
        <v>2323</v>
      </c>
    </row>
    <row r="11" spans="1:15" ht="43.95" customHeight="1" x14ac:dyDescent="0.2">
      <c r="A11" s="539">
        <v>83</v>
      </c>
      <c r="B11" s="564">
        <v>1.3</v>
      </c>
      <c r="C11" s="549" t="s">
        <v>1671</v>
      </c>
      <c r="D11" s="549" t="s">
        <v>3319</v>
      </c>
      <c r="E11" s="549" t="s">
        <v>1661</v>
      </c>
      <c r="F11" s="555" t="s">
        <v>1652</v>
      </c>
      <c r="G11" s="543" t="s">
        <v>143</v>
      </c>
      <c r="H11" s="539" t="s">
        <v>1415</v>
      </c>
      <c r="I11" s="539" t="s">
        <v>1443</v>
      </c>
      <c r="J11" s="540">
        <v>500000</v>
      </c>
      <c r="K11" s="540">
        <f t="shared" si="0"/>
        <v>2460500</v>
      </c>
      <c r="L11" s="539" t="s">
        <v>1444</v>
      </c>
      <c r="M11" s="539"/>
      <c r="N11" s="539"/>
      <c r="O11" s="539" t="s">
        <v>2323</v>
      </c>
    </row>
    <row r="12" spans="1:15" ht="43.95" customHeight="1" x14ac:dyDescent="0.2">
      <c r="A12" s="539">
        <v>84</v>
      </c>
      <c r="B12" s="564">
        <v>1.3</v>
      </c>
      <c r="C12" s="549" t="s">
        <v>1671</v>
      </c>
      <c r="D12" s="549" t="s">
        <v>3319</v>
      </c>
      <c r="E12" s="549" t="s">
        <v>1661</v>
      </c>
      <c r="F12" s="555" t="s">
        <v>1652</v>
      </c>
      <c r="G12" s="543" t="s">
        <v>143</v>
      </c>
      <c r="H12" s="539" t="s">
        <v>1415</v>
      </c>
      <c r="I12" s="539" t="s">
        <v>1445</v>
      </c>
      <c r="J12" s="540">
        <v>500000</v>
      </c>
      <c r="K12" s="540">
        <f t="shared" si="0"/>
        <v>2460500</v>
      </c>
      <c r="L12" s="539" t="s">
        <v>3590</v>
      </c>
      <c r="M12" s="539"/>
      <c r="N12" s="539"/>
      <c r="O12" s="539" t="s">
        <v>2323</v>
      </c>
    </row>
    <row r="13" spans="1:15" ht="160.19999999999999" customHeight="1" x14ac:dyDescent="0.2">
      <c r="A13" s="539">
        <v>85</v>
      </c>
      <c r="B13" s="564">
        <v>1.3</v>
      </c>
      <c r="C13" s="549" t="s">
        <v>1671</v>
      </c>
      <c r="D13" s="549" t="s">
        <v>3319</v>
      </c>
      <c r="E13" s="549" t="s">
        <v>1661</v>
      </c>
      <c r="F13" s="555" t="s">
        <v>1652</v>
      </c>
      <c r="G13" s="543" t="s">
        <v>143</v>
      </c>
      <c r="H13" s="539" t="s">
        <v>1415</v>
      </c>
      <c r="I13" s="539" t="s">
        <v>1447</v>
      </c>
      <c r="J13" s="540">
        <v>1000000</v>
      </c>
      <c r="K13" s="540">
        <f t="shared" si="0"/>
        <v>4921000</v>
      </c>
      <c r="L13" s="539" t="s">
        <v>1448</v>
      </c>
      <c r="M13" s="539"/>
      <c r="N13" s="539"/>
      <c r="O13" s="539" t="s">
        <v>2323</v>
      </c>
    </row>
    <row r="14" spans="1:15" ht="183.6" x14ac:dyDescent="0.2">
      <c r="A14" s="539">
        <v>81</v>
      </c>
      <c r="B14" s="564">
        <v>1.3</v>
      </c>
      <c r="C14" s="549" t="s">
        <v>1671</v>
      </c>
      <c r="D14" s="549" t="s">
        <v>3319</v>
      </c>
      <c r="E14" s="549" t="s">
        <v>1661</v>
      </c>
      <c r="F14" s="555" t="s">
        <v>1652</v>
      </c>
      <c r="G14" s="543" t="s">
        <v>143</v>
      </c>
      <c r="H14" s="539" t="s">
        <v>1439</v>
      </c>
      <c r="I14" s="539" t="s">
        <v>1438</v>
      </c>
      <c r="J14" s="540">
        <v>1700000</v>
      </c>
      <c r="K14" s="540">
        <f t="shared" si="0"/>
        <v>8365700</v>
      </c>
      <c r="L14" s="539" t="s">
        <v>1440</v>
      </c>
      <c r="M14" s="539"/>
      <c r="N14" s="539"/>
      <c r="O14" s="539" t="s">
        <v>2323</v>
      </c>
    </row>
    <row r="15" spans="1:15" ht="91.8" x14ac:dyDescent="0.2">
      <c r="A15" s="539">
        <v>82</v>
      </c>
      <c r="B15" s="564">
        <v>1.3</v>
      </c>
      <c r="C15" s="549" t="s">
        <v>1671</v>
      </c>
      <c r="D15" s="549" t="s">
        <v>3319</v>
      </c>
      <c r="E15" s="549" t="s">
        <v>1661</v>
      </c>
      <c r="F15" s="555" t="s">
        <v>1652</v>
      </c>
      <c r="G15" s="543" t="s">
        <v>143</v>
      </c>
      <c r="H15" s="539" t="s">
        <v>1439</v>
      </c>
      <c r="I15" s="539" t="s">
        <v>1441</v>
      </c>
      <c r="J15" s="540">
        <v>400000</v>
      </c>
      <c r="K15" s="540">
        <f t="shared" si="0"/>
        <v>1968400</v>
      </c>
      <c r="L15" s="539" t="s">
        <v>1442</v>
      </c>
      <c r="M15" s="539"/>
      <c r="N15" s="539"/>
      <c r="O15" s="539" t="s">
        <v>2323</v>
      </c>
    </row>
    <row r="16" spans="1:15" ht="51" x14ac:dyDescent="0.2">
      <c r="A16" s="539">
        <v>287</v>
      </c>
      <c r="B16" s="564">
        <v>3</v>
      </c>
      <c r="C16" s="549" t="s">
        <v>1657</v>
      </c>
      <c r="D16" s="549" t="s">
        <v>1687</v>
      </c>
      <c r="E16" s="549" t="s">
        <v>1083</v>
      </c>
      <c r="F16" s="549" t="s">
        <v>1680</v>
      </c>
      <c r="G16" s="539" t="s">
        <v>143</v>
      </c>
      <c r="H16" s="539" t="s">
        <v>1540</v>
      </c>
      <c r="I16" s="539" t="s">
        <v>1512</v>
      </c>
      <c r="J16" s="540"/>
      <c r="K16" s="540">
        <f t="shared" si="0"/>
        <v>0</v>
      </c>
      <c r="L16" s="539" t="s">
        <v>1794</v>
      </c>
      <c r="M16" s="539" t="s">
        <v>1562</v>
      </c>
      <c r="N16" s="543"/>
      <c r="O16" s="539" t="s">
        <v>2323</v>
      </c>
    </row>
    <row r="17" spans="1:15" ht="40.799999999999997" x14ac:dyDescent="0.2">
      <c r="A17" s="539">
        <v>1003</v>
      </c>
      <c r="B17" s="564"/>
      <c r="C17" s="549" t="s">
        <v>1683</v>
      </c>
      <c r="D17" s="539" t="s">
        <v>1702</v>
      </c>
      <c r="E17" s="543" t="s">
        <v>1703</v>
      </c>
      <c r="F17" s="557"/>
      <c r="G17" s="539" t="s">
        <v>75</v>
      </c>
      <c r="H17" s="539" t="s">
        <v>1586</v>
      </c>
      <c r="I17" s="539" t="s">
        <v>2725</v>
      </c>
      <c r="J17" s="540"/>
      <c r="K17" s="540">
        <f t="shared" si="0"/>
        <v>0</v>
      </c>
      <c r="L17" s="539"/>
      <c r="M17" s="539"/>
      <c r="N17" s="543"/>
      <c r="O17" s="539" t="s">
        <v>2323</v>
      </c>
    </row>
    <row r="18" spans="1:15" ht="132.6" x14ac:dyDescent="0.2">
      <c r="A18" s="539">
        <v>88</v>
      </c>
      <c r="B18" s="564">
        <v>1.3</v>
      </c>
      <c r="C18" s="549" t="s">
        <v>1671</v>
      </c>
      <c r="D18" s="549" t="s">
        <v>3320</v>
      </c>
      <c r="E18" s="555" t="s">
        <v>1672</v>
      </c>
      <c r="F18" s="555" t="s">
        <v>1650</v>
      </c>
      <c r="G18" s="543"/>
      <c r="H18" s="539" t="s">
        <v>1455</v>
      </c>
      <c r="I18" s="539" t="s">
        <v>1457</v>
      </c>
      <c r="J18" s="540">
        <v>2000000</v>
      </c>
      <c r="K18" s="540">
        <f t="shared" si="0"/>
        <v>9842000</v>
      </c>
      <c r="L18" s="539" t="s">
        <v>3591</v>
      </c>
      <c r="M18" s="539"/>
      <c r="N18" s="539"/>
      <c r="O18" s="539"/>
    </row>
    <row r="19" spans="1:15" ht="165" customHeight="1" x14ac:dyDescent="0.2">
      <c r="A19" s="539">
        <v>279</v>
      </c>
      <c r="B19" s="564">
        <v>3</v>
      </c>
      <c r="C19" s="549" t="s">
        <v>1657</v>
      </c>
      <c r="D19" s="549" t="s">
        <v>1687</v>
      </c>
      <c r="E19" s="549" t="s">
        <v>1083</v>
      </c>
      <c r="F19" s="549" t="s">
        <v>1680</v>
      </c>
      <c r="G19" s="539" t="s">
        <v>143</v>
      </c>
      <c r="H19" s="539" t="s">
        <v>1532</v>
      </c>
      <c r="I19" s="539" t="s">
        <v>1502</v>
      </c>
      <c r="J19" s="540"/>
      <c r="K19" s="540">
        <f t="shared" si="0"/>
        <v>0</v>
      </c>
      <c r="L19" s="539"/>
      <c r="M19" s="539" t="s">
        <v>1555</v>
      </c>
      <c r="N19" s="543"/>
      <c r="O19" s="539"/>
    </row>
    <row r="20" spans="1:15" ht="63.75" customHeight="1" x14ac:dyDescent="0.2">
      <c r="A20" s="539">
        <v>296</v>
      </c>
      <c r="B20" s="564">
        <v>3</v>
      </c>
      <c r="C20" s="549" t="s">
        <v>1657</v>
      </c>
      <c r="D20" s="549" t="s">
        <v>1687</v>
      </c>
      <c r="E20" s="549" t="s">
        <v>1083</v>
      </c>
      <c r="F20" s="549" t="s">
        <v>1680</v>
      </c>
      <c r="G20" s="539" t="s">
        <v>75</v>
      </c>
      <c r="H20" s="539" t="s">
        <v>1547</v>
      </c>
      <c r="I20" s="539" t="s">
        <v>1522</v>
      </c>
      <c r="J20" s="540"/>
      <c r="K20" s="540">
        <f t="shared" si="0"/>
        <v>0</v>
      </c>
      <c r="L20" s="539"/>
      <c r="M20" s="539" t="s">
        <v>1570</v>
      </c>
      <c r="N20" s="543"/>
      <c r="O20" s="539"/>
    </row>
    <row r="21" spans="1:15" ht="63.75" customHeight="1" x14ac:dyDescent="0.2">
      <c r="A21" s="539">
        <v>277</v>
      </c>
      <c r="B21" s="564">
        <v>3</v>
      </c>
      <c r="C21" s="549" t="s">
        <v>1657</v>
      </c>
      <c r="D21" s="549" t="s">
        <v>1687</v>
      </c>
      <c r="E21" s="549" t="s">
        <v>1083</v>
      </c>
      <c r="F21" s="549" t="s">
        <v>1680</v>
      </c>
      <c r="G21" s="539" t="s">
        <v>99</v>
      </c>
      <c r="H21" s="539" t="s">
        <v>1530</v>
      </c>
      <c r="I21" s="539" t="s">
        <v>1500</v>
      </c>
      <c r="J21" s="540"/>
      <c r="K21" s="540">
        <f t="shared" si="0"/>
        <v>0</v>
      </c>
      <c r="L21" s="539"/>
      <c r="M21" s="539" t="s">
        <v>1554</v>
      </c>
      <c r="N21" s="543"/>
      <c r="O21" s="539"/>
    </row>
    <row r="22" spans="1:15" ht="61.2" x14ac:dyDescent="0.2">
      <c r="A22" s="539">
        <v>292</v>
      </c>
      <c r="B22" s="564">
        <v>3</v>
      </c>
      <c r="C22" s="549" t="s">
        <v>1657</v>
      </c>
      <c r="D22" s="549" t="s">
        <v>1687</v>
      </c>
      <c r="E22" s="549" t="s">
        <v>1083</v>
      </c>
      <c r="F22" s="549" t="s">
        <v>1680</v>
      </c>
      <c r="G22" s="539" t="s">
        <v>26</v>
      </c>
      <c r="H22" s="539" t="s">
        <v>1545</v>
      </c>
      <c r="I22" s="539" t="s">
        <v>1518</v>
      </c>
      <c r="J22" s="540"/>
      <c r="K22" s="540">
        <f t="shared" si="0"/>
        <v>0</v>
      </c>
      <c r="L22" s="539"/>
      <c r="M22" s="539" t="s">
        <v>1565</v>
      </c>
      <c r="N22" s="543"/>
      <c r="O22" s="539"/>
    </row>
    <row r="23" spans="1:15" ht="51" x14ac:dyDescent="0.2">
      <c r="A23" s="539">
        <v>288</v>
      </c>
      <c r="B23" s="564">
        <v>3</v>
      </c>
      <c r="C23" s="549" t="s">
        <v>1657</v>
      </c>
      <c r="D23" s="549" t="s">
        <v>1687</v>
      </c>
      <c r="E23" s="549" t="s">
        <v>1083</v>
      </c>
      <c r="F23" s="549" t="s">
        <v>1680</v>
      </c>
      <c r="G23" s="539" t="s">
        <v>11</v>
      </c>
      <c r="H23" s="539" t="s">
        <v>1541</v>
      </c>
      <c r="I23" s="539" t="s">
        <v>2108</v>
      </c>
      <c r="J23" s="540"/>
      <c r="K23" s="540">
        <f t="shared" si="0"/>
        <v>0</v>
      </c>
      <c r="L23" s="539" t="s">
        <v>1795</v>
      </c>
      <c r="M23" s="539" t="s">
        <v>1563</v>
      </c>
      <c r="N23" s="543"/>
      <c r="O23" s="539"/>
    </row>
    <row r="24" spans="1:15" ht="51" x14ac:dyDescent="0.2">
      <c r="A24" s="539">
        <v>289</v>
      </c>
      <c r="B24" s="564">
        <v>3</v>
      </c>
      <c r="C24" s="549" t="s">
        <v>1657</v>
      </c>
      <c r="D24" s="549" t="s">
        <v>1687</v>
      </c>
      <c r="E24" s="549" t="s">
        <v>1083</v>
      </c>
      <c r="F24" s="549" t="s">
        <v>1680</v>
      </c>
      <c r="G24" s="539" t="s">
        <v>11</v>
      </c>
      <c r="H24" s="539" t="s">
        <v>1541</v>
      </c>
      <c r="I24" s="539" t="s">
        <v>1514</v>
      </c>
      <c r="J24" s="540"/>
      <c r="K24" s="540">
        <f t="shared" si="0"/>
        <v>0</v>
      </c>
      <c r="L24" s="539" t="s">
        <v>1796</v>
      </c>
      <c r="M24" s="539" t="s">
        <v>1563</v>
      </c>
      <c r="N24" s="543"/>
      <c r="O24" s="539"/>
    </row>
    <row r="25" spans="1:15" ht="51" x14ac:dyDescent="0.2">
      <c r="A25" s="539">
        <v>278</v>
      </c>
      <c r="B25" s="564">
        <v>3</v>
      </c>
      <c r="C25" s="549" t="s">
        <v>1657</v>
      </c>
      <c r="D25" s="549" t="s">
        <v>1687</v>
      </c>
      <c r="E25" s="549" t="s">
        <v>1083</v>
      </c>
      <c r="F25" s="549" t="s">
        <v>1680</v>
      </c>
      <c r="G25" s="539" t="s">
        <v>143</v>
      </c>
      <c r="H25" s="539" t="s">
        <v>1531</v>
      </c>
      <c r="I25" s="539" t="s">
        <v>1501</v>
      </c>
      <c r="J25" s="540"/>
      <c r="K25" s="540">
        <f t="shared" si="0"/>
        <v>0</v>
      </c>
      <c r="L25" s="539"/>
      <c r="M25" s="539" t="s">
        <v>1555</v>
      </c>
      <c r="N25" s="543"/>
      <c r="O25" s="539"/>
    </row>
    <row r="26" spans="1:15" ht="20.399999999999999" x14ac:dyDescent="0.2">
      <c r="A26" s="539">
        <v>268</v>
      </c>
      <c r="B26" s="546">
        <v>3.1</v>
      </c>
      <c r="C26" s="549" t="s">
        <v>1657</v>
      </c>
      <c r="D26" s="549" t="s">
        <v>1687</v>
      </c>
      <c r="E26" s="549" t="s">
        <v>1083</v>
      </c>
      <c r="F26" s="549" t="s">
        <v>1680</v>
      </c>
      <c r="G26" s="543" t="s">
        <v>75</v>
      </c>
      <c r="H26" s="539" t="s">
        <v>1462</v>
      </c>
      <c r="I26" s="539" t="s">
        <v>1463</v>
      </c>
      <c r="J26" s="540">
        <v>17500000</v>
      </c>
      <c r="K26" s="540">
        <f t="shared" si="0"/>
        <v>86117500</v>
      </c>
      <c r="L26" s="539"/>
      <c r="M26" s="539"/>
      <c r="N26" s="543"/>
      <c r="O26" s="539"/>
    </row>
    <row r="27" spans="1:15" ht="20.399999999999999" x14ac:dyDescent="0.2">
      <c r="A27" s="539">
        <v>269</v>
      </c>
      <c r="B27" s="546">
        <v>3.1</v>
      </c>
      <c r="C27" s="549" t="s">
        <v>1657</v>
      </c>
      <c r="D27" s="549" t="s">
        <v>1687</v>
      </c>
      <c r="E27" s="549" t="s">
        <v>1083</v>
      </c>
      <c r="F27" s="549" t="s">
        <v>1680</v>
      </c>
      <c r="G27" s="543" t="s">
        <v>75</v>
      </c>
      <c r="H27" s="539" t="s">
        <v>1462</v>
      </c>
      <c r="I27" s="539" t="s">
        <v>1464</v>
      </c>
      <c r="J27" s="540">
        <v>15000000</v>
      </c>
      <c r="K27" s="540">
        <f t="shared" si="0"/>
        <v>73815000</v>
      </c>
      <c r="L27" s="539"/>
      <c r="M27" s="539"/>
      <c r="N27" s="543"/>
      <c r="O27" s="539"/>
    </row>
    <row r="28" spans="1:15" ht="20.399999999999999" x14ac:dyDescent="0.2">
      <c r="A28" s="539">
        <v>270</v>
      </c>
      <c r="B28" s="546">
        <v>3.1</v>
      </c>
      <c r="C28" s="549" t="s">
        <v>1657</v>
      </c>
      <c r="D28" s="549" t="s">
        <v>1687</v>
      </c>
      <c r="E28" s="549" t="s">
        <v>1083</v>
      </c>
      <c r="F28" s="549" t="s">
        <v>1680</v>
      </c>
      <c r="G28" s="543" t="s">
        <v>75</v>
      </c>
      <c r="H28" s="539" t="s">
        <v>1462</v>
      </c>
      <c r="I28" s="539" t="s">
        <v>1465</v>
      </c>
      <c r="J28" s="540">
        <v>13500000</v>
      </c>
      <c r="K28" s="540">
        <f t="shared" si="0"/>
        <v>66433500</v>
      </c>
      <c r="L28" s="539"/>
      <c r="M28" s="539"/>
      <c r="N28" s="543"/>
      <c r="O28" s="539"/>
    </row>
    <row r="29" spans="1:15" x14ac:dyDescent="0.2">
      <c r="A29" s="539">
        <v>275</v>
      </c>
      <c r="B29" s="564"/>
      <c r="C29" s="577"/>
      <c r="D29" s="578"/>
      <c r="E29" s="578" t="s">
        <v>1083</v>
      </c>
      <c r="F29" s="578"/>
      <c r="G29" s="543" t="s">
        <v>75</v>
      </c>
      <c r="H29" s="539" t="s">
        <v>1462</v>
      </c>
      <c r="I29" s="539" t="s">
        <v>1482</v>
      </c>
      <c r="J29" s="540"/>
      <c r="K29" s="540">
        <f t="shared" si="0"/>
        <v>0</v>
      </c>
      <c r="L29" s="539"/>
      <c r="M29" s="539"/>
      <c r="N29" s="543"/>
      <c r="O29" s="539"/>
    </row>
    <row r="30" spans="1:15" ht="30.6" x14ac:dyDescent="0.2">
      <c r="A30" s="539">
        <v>274</v>
      </c>
      <c r="B30" s="546">
        <v>3.1</v>
      </c>
      <c r="C30" s="549" t="s">
        <v>1657</v>
      </c>
      <c r="D30" s="549" t="s">
        <v>1687</v>
      </c>
      <c r="E30" s="549" t="s">
        <v>1083</v>
      </c>
      <c r="F30" s="549" t="s">
        <v>1680</v>
      </c>
      <c r="G30" s="543" t="s">
        <v>11</v>
      </c>
      <c r="H30" s="539" t="s">
        <v>1479</v>
      </c>
      <c r="I30" s="539" t="s">
        <v>1480</v>
      </c>
      <c r="J30" s="540"/>
      <c r="K30" s="540">
        <f t="shared" si="0"/>
        <v>0</v>
      </c>
      <c r="L30" s="539"/>
      <c r="M30" s="539"/>
      <c r="N30" s="543"/>
      <c r="O30" s="539"/>
    </row>
    <row r="31" spans="1:15" ht="51" x14ac:dyDescent="0.2">
      <c r="A31" s="539">
        <v>285</v>
      </c>
      <c r="B31" s="564">
        <v>3</v>
      </c>
      <c r="C31" s="549" t="s">
        <v>1657</v>
      </c>
      <c r="D31" s="549" t="s">
        <v>1687</v>
      </c>
      <c r="E31" s="549" t="s">
        <v>1083</v>
      </c>
      <c r="F31" s="549" t="s">
        <v>1680</v>
      </c>
      <c r="G31" s="539" t="s">
        <v>99</v>
      </c>
      <c r="H31" s="539" t="s">
        <v>1538</v>
      </c>
      <c r="I31" s="539" t="s">
        <v>2857</v>
      </c>
      <c r="J31" s="540"/>
      <c r="K31" s="540">
        <f t="shared" si="0"/>
        <v>0</v>
      </c>
      <c r="L31" s="539" t="s">
        <v>1800</v>
      </c>
      <c r="M31" s="539" t="s">
        <v>1560</v>
      </c>
      <c r="N31" s="543"/>
      <c r="O31" s="539"/>
    </row>
    <row r="32" spans="1:15" ht="20.399999999999999" x14ac:dyDescent="0.2">
      <c r="A32" s="539">
        <v>272</v>
      </c>
      <c r="B32" s="546">
        <v>3.1</v>
      </c>
      <c r="C32" s="549" t="s">
        <v>1657</v>
      </c>
      <c r="D32" s="549" t="s">
        <v>1687</v>
      </c>
      <c r="E32" s="549" t="s">
        <v>1083</v>
      </c>
      <c r="F32" s="549" t="s">
        <v>1680</v>
      </c>
      <c r="G32" s="543" t="s">
        <v>11</v>
      </c>
      <c r="H32" s="539" t="s">
        <v>1469</v>
      </c>
      <c r="I32" s="539" t="s">
        <v>1470</v>
      </c>
      <c r="J32" s="540"/>
      <c r="K32" s="540">
        <f t="shared" si="0"/>
        <v>0</v>
      </c>
      <c r="L32" s="539"/>
      <c r="M32" s="539"/>
      <c r="N32" s="543"/>
      <c r="O32" s="539"/>
    </row>
    <row r="33" spans="1:15" ht="20.399999999999999" x14ac:dyDescent="0.2">
      <c r="A33" s="539">
        <v>300</v>
      </c>
      <c r="B33" s="564">
        <v>3</v>
      </c>
      <c r="C33" s="549" t="s">
        <v>1657</v>
      </c>
      <c r="D33" s="549" t="s">
        <v>1687</v>
      </c>
      <c r="E33" s="549" t="s">
        <v>1083</v>
      </c>
      <c r="F33" s="549" t="s">
        <v>1680</v>
      </c>
      <c r="G33" s="543" t="s">
        <v>26</v>
      </c>
      <c r="H33" s="539" t="s">
        <v>1642</v>
      </c>
      <c r="I33" s="539" t="s">
        <v>1644</v>
      </c>
      <c r="J33" s="540"/>
      <c r="K33" s="540">
        <f t="shared" si="0"/>
        <v>0</v>
      </c>
      <c r="L33" s="539"/>
      <c r="M33" s="539"/>
      <c r="N33" s="543"/>
      <c r="O33" s="539"/>
    </row>
    <row r="34" spans="1:15" ht="40.799999999999997" x14ac:dyDescent="0.2">
      <c r="A34" s="539">
        <v>86</v>
      </c>
      <c r="B34" s="564">
        <v>1.3</v>
      </c>
      <c r="C34" s="549" t="s">
        <v>1671</v>
      </c>
      <c r="D34" s="549" t="s">
        <v>3320</v>
      </c>
      <c r="E34" s="555" t="s">
        <v>1672</v>
      </c>
      <c r="F34" s="555" t="s">
        <v>1650</v>
      </c>
      <c r="G34" s="543"/>
      <c r="H34" s="539" t="s">
        <v>1450</v>
      </c>
      <c r="I34" s="539" t="s">
        <v>1449</v>
      </c>
      <c r="J34" s="540">
        <v>1000000</v>
      </c>
      <c r="K34" s="540">
        <f t="shared" si="0"/>
        <v>4921000</v>
      </c>
      <c r="L34" s="539" t="s">
        <v>1451</v>
      </c>
      <c r="M34" s="539"/>
      <c r="N34" s="539"/>
      <c r="O34" s="539"/>
    </row>
    <row r="35" spans="1:15" ht="61.2" x14ac:dyDescent="0.2">
      <c r="A35" s="539">
        <v>918</v>
      </c>
      <c r="B35" s="564">
        <v>6.2</v>
      </c>
      <c r="C35" s="549" t="s">
        <v>1685</v>
      </c>
      <c r="D35" s="549" t="s">
        <v>1682</v>
      </c>
      <c r="E35" s="549" t="s">
        <v>2114</v>
      </c>
      <c r="F35" s="555" t="s">
        <v>2115</v>
      </c>
      <c r="G35" s="543" t="s">
        <v>99</v>
      </c>
      <c r="H35" s="539" t="s">
        <v>1753</v>
      </c>
      <c r="I35" s="539" t="s">
        <v>3338</v>
      </c>
      <c r="J35" s="540">
        <v>3570000</v>
      </c>
      <c r="K35" s="540">
        <f t="shared" si="0"/>
        <v>17567970</v>
      </c>
      <c r="L35" s="539"/>
      <c r="M35" s="539"/>
      <c r="N35" s="543"/>
      <c r="O35" s="539"/>
    </row>
    <row r="36" spans="1:15" ht="61.2" x14ac:dyDescent="0.2">
      <c r="A36" s="539">
        <v>919</v>
      </c>
      <c r="B36" s="564">
        <v>6.2</v>
      </c>
      <c r="C36" s="549" t="s">
        <v>1685</v>
      </c>
      <c r="D36" s="549" t="s">
        <v>1682</v>
      </c>
      <c r="E36" s="549" t="s">
        <v>2114</v>
      </c>
      <c r="F36" s="555" t="s">
        <v>2115</v>
      </c>
      <c r="G36" s="543" t="s">
        <v>99</v>
      </c>
      <c r="H36" s="539" t="s">
        <v>1753</v>
      </c>
      <c r="I36" s="539" t="s">
        <v>1636</v>
      </c>
      <c r="J36" s="540">
        <v>3570000</v>
      </c>
      <c r="K36" s="540">
        <f t="shared" si="0"/>
        <v>17567970</v>
      </c>
      <c r="L36" s="539"/>
      <c r="M36" s="539"/>
      <c r="N36" s="543"/>
      <c r="O36" s="539"/>
    </row>
    <row r="37" spans="1:15" ht="409.6" x14ac:dyDescent="0.2">
      <c r="A37" s="539">
        <v>575</v>
      </c>
      <c r="B37" s="564">
        <v>5.2</v>
      </c>
      <c r="C37" s="549" t="s">
        <v>1683</v>
      </c>
      <c r="D37" s="549" t="s">
        <v>2562</v>
      </c>
      <c r="E37" s="549" t="s">
        <v>1684</v>
      </c>
      <c r="F37" s="549" t="s">
        <v>2048</v>
      </c>
      <c r="G37" s="543" t="s">
        <v>75</v>
      </c>
      <c r="H37" s="539" t="s">
        <v>1748</v>
      </c>
      <c r="I37" s="539" t="s">
        <v>2351</v>
      </c>
      <c r="J37" s="540">
        <v>20000000</v>
      </c>
      <c r="K37" s="540">
        <f t="shared" si="0"/>
        <v>98420000</v>
      </c>
      <c r="L37" s="539" t="s">
        <v>2352</v>
      </c>
      <c r="M37" s="539" t="s">
        <v>1121</v>
      </c>
      <c r="N37" s="539" t="s">
        <v>2990</v>
      </c>
      <c r="O37" s="539"/>
    </row>
    <row r="38" spans="1:15" ht="214.2" x14ac:dyDescent="0.2">
      <c r="A38" s="539">
        <v>273</v>
      </c>
      <c r="B38" s="546">
        <v>3.1</v>
      </c>
      <c r="C38" s="549" t="s">
        <v>1657</v>
      </c>
      <c r="D38" s="549" t="s">
        <v>1687</v>
      </c>
      <c r="E38" s="549" t="s">
        <v>1083</v>
      </c>
      <c r="F38" s="549" t="s">
        <v>1680</v>
      </c>
      <c r="G38" s="543" t="s">
        <v>11</v>
      </c>
      <c r="H38" s="549" t="s">
        <v>1472</v>
      </c>
      <c r="I38" s="549" t="s">
        <v>3592</v>
      </c>
      <c r="J38" s="540">
        <v>16000000</v>
      </c>
      <c r="K38" s="540">
        <f t="shared" si="0"/>
        <v>78736000</v>
      </c>
      <c r="L38" s="539" t="s">
        <v>3593</v>
      </c>
      <c r="M38" s="539"/>
      <c r="N38" s="543"/>
      <c r="O38" s="539"/>
    </row>
    <row r="39" spans="1:15" ht="30.6" x14ac:dyDescent="0.2">
      <c r="A39" s="539">
        <v>271</v>
      </c>
      <c r="B39" s="546">
        <v>3.1</v>
      </c>
      <c r="C39" s="549" t="s">
        <v>1657</v>
      </c>
      <c r="D39" s="549" t="s">
        <v>1687</v>
      </c>
      <c r="E39" s="549" t="s">
        <v>1083</v>
      </c>
      <c r="F39" s="549" t="s">
        <v>1680</v>
      </c>
      <c r="G39" s="543" t="s">
        <v>75</v>
      </c>
      <c r="H39" s="549" t="s">
        <v>1466</v>
      </c>
      <c r="I39" s="549" t="s">
        <v>1467</v>
      </c>
      <c r="J39" s="540">
        <v>3000000</v>
      </c>
      <c r="K39" s="540">
        <f t="shared" si="0"/>
        <v>14763000</v>
      </c>
      <c r="L39" s="539" t="s">
        <v>1468</v>
      </c>
      <c r="M39" s="539"/>
      <c r="N39" s="543"/>
      <c r="O39" s="539"/>
    </row>
    <row r="40" spans="1:15" ht="30.6" x14ac:dyDescent="0.2">
      <c r="A40" s="539">
        <v>763</v>
      </c>
      <c r="B40" s="564">
        <v>7</v>
      </c>
      <c r="C40" s="549" t="s">
        <v>1657</v>
      </c>
      <c r="D40" s="549" t="s">
        <v>2052</v>
      </c>
      <c r="E40" s="549" t="s">
        <v>1658</v>
      </c>
      <c r="F40" s="555"/>
      <c r="G40" s="543" t="s">
        <v>99</v>
      </c>
      <c r="H40" s="539" t="s">
        <v>1497</v>
      </c>
      <c r="I40" s="539" t="s">
        <v>1498</v>
      </c>
      <c r="J40" s="540"/>
      <c r="K40" s="540">
        <f t="shared" si="0"/>
        <v>0</v>
      </c>
      <c r="L40" s="539"/>
      <c r="M40" s="539"/>
      <c r="N40" s="539"/>
      <c r="O40" s="539"/>
    </row>
    <row r="41" spans="1:15" ht="30.6" x14ac:dyDescent="0.2">
      <c r="A41" s="539">
        <v>89</v>
      </c>
      <c r="B41" s="564" t="s">
        <v>1681</v>
      </c>
      <c r="C41" s="549" t="s">
        <v>1657</v>
      </c>
      <c r="D41" s="549" t="s">
        <v>1673</v>
      </c>
      <c r="E41" s="555" t="s">
        <v>1674</v>
      </c>
      <c r="F41" s="555" t="s">
        <v>1681</v>
      </c>
      <c r="G41" s="543" t="s">
        <v>99</v>
      </c>
      <c r="H41" s="539" t="s">
        <v>1458</v>
      </c>
      <c r="I41" s="539" t="s">
        <v>1459</v>
      </c>
      <c r="J41" s="540">
        <v>14900000</v>
      </c>
      <c r="K41" s="540">
        <f t="shared" si="0"/>
        <v>73322900</v>
      </c>
      <c r="L41" s="539" t="s">
        <v>1460</v>
      </c>
      <c r="M41" s="539"/>
      <c r="N41" s="539"/>
      <c r="O41" s="539"/>
    </row>
    <row r="42" spans="1:15" ht="40.799999999999997" x14ac:dyDescent="0.2">
      <c r="A42" s="539">
        <v>73</v>
      </c>
      <c r="B42" s="546">
        <v>1.3</v>
      </c>
      <c r="C42" s="549" t="s">
        <v>1671</v>
      </c>
      <c r="D42" s="549" t="s">
        <v>3320</v>
      </c>
      <c r="E42" s="549" t="s">
        <v>1672</v>
      </c>
      <c r="F42" s="549" t="s">
        <v>1650</v>
      </c>
      <c r="G42" s="539" t="s">
        <v>75</v>
      </c>
      <c r="H42" s="539" t="s">
        <v>760</v>
      </c>
      <c r="I42" s="539" t="s">
        <v>761</v>
      </c>
      <c r="J42" s="540">
        <v>20000000</v>
      </c>
      <c r="K42" s="540">
        <f t="shared" si="0"/>
        <v>98420000</v>
      </c>
      <c r="L42" s="539"/>
      <c r="M42" s="539"/>
      <c r="N42" s="539"/>
      <c r="O42" s="539"/>
    </row>
    <row r="43" spans="1:15" ht="93.75" customHeight="1" x14ac:dyDescent="0.2">
      <c r="A43" s="539">
        <v>74</v>
      </c>
      <c r="B43" s="546">
        <v>1.3</v>
      </c>
      <c r="C43" s="549" t="s">
        <v>1671</v>
      </c>
      <c r="D43" s="549" t="s">
        <v>3320</v>
      </c>
      <c r="E43" s="549" t="s">
        <v>1672</v>
      </c>
      <c r="F43" s="549" t="s">
        <v>1650</v>
      </c>
      <c r="G43" s="539" t="s">
        <v>99</v>
      </c>
      <c r="H43" s="539" t="s">
        <v>763</v>
      </c>
      <c r="I43" s="539" t="s">
        <v>764</v>
      </c>
      <c r="J43" s="540">
        <v>8500000</v>
      </c>
      <c r="K43" s="540">
        <f t="shared" si="0"/>
        <v>41828500</v>
      </c>
      <c r="L43" s="539"/>
      <c r="M43" s="539"/>
      <c r="N43" s="539"/>
      <c r="O43" s="539"/>
    </row>
    <row r="44" spans="1:15" ht="93.75" customHeight="1" x14ac:dyDescent="0.2">
      <c r="A44" s="539">
        <v>72</v>
      </c>
      <c r="B44" s="546">
        <v>1.3</v>
      </c>
      <c r="C44" s="549" t="s">
        <v>1671</v>
      </c>
      <c r="D44" s="549" t="s">
        <v>3319</v>
      </c>
      <c r="E44" s="549" t="s">
        <v>1661</v>
      </c>
      <c r="F44" s="549" t="s">
        <v>1652</v>
      </c>
      <c r="G44" s="539" t="s">
        <v>99</v>
      </c>
      <c r="H44" s="539" t="s">
        <v>757</v>
      </c>
      <c r="I44" s="539" t="s">
        <v>2733</v>
      </c>
      <c r="J44" s="540">
        <v>20000000</v>
      </c>
      <c r="K44" s="540">
        <f t="shared" si="0"/>
        <v>98420000</v>
      </c>
      <c r="L44" s="539"/>
      <c r="M44" s="539"/>
      <c r="N44" s="539"/>
      <c r="O44" s="539"/>
    </row>
    <row r="45" spans="1:15" ht="93.75" customHeight="1" x14ac:dyDescent="0.2">
      <c r="A45" s="539">
        <v>87</v>
      </c>
      <c r="B45" s="564">
        <v>7.2</v>
      </c>
      <c r="C45" s="549" t="s">
        <v>2071</v>
      </c>
      <c r="D45" s="549" t="s">
        <v>1682</v>
      </c>
      <c r="E45" s="549" t="s">
        <v>1686</v>
      </c>
      <c r="F45" s="555" t="s">
        <v>1659</v>
      </c>
      <c r="G45" s="543" t="s">
        <v>99</v>
      </c>
      <c r="H45" s="539" t="s">
        <v>1452</v>
      </c>
      <c r="I45" s="539" t="s">
        <v>1453</v>
      </c>
      <c r="J45" s="540">
        <v>5000000</v>
      </c>
      <c r="K45" s="540">
        <f t="shared" si="0"/>
        <v>24605000</v>
      </c>
      <c r="L45" s="539" t="s">
        <v>3594</v>
      </c>
      <c r="M45" s="539"/>
      <c r="N45" s="539"/>
      <c r="O45" s="539"/>
    </row>
    <row r="46" spans="1:15" ht="93.75" customHeight="1" x14ac:dyDescent="0.2">
      <c r="A46" s="539">
        <v>53</v>
      </c>
      <c r="B46" s="546">
        <v>2.1</v>
      </c>
      <c r="C46" s="549" t="s">
        <v>1657</v>
      </c>
      <c r="D46" s="549" t="s">
        <v>1662</v>
      </c>
      <c r="E46" s="549" t="s">
        <v>1653</v>
      </c>
      <c r="F46" s="549" t="s">
        <v>1654</v>
      </c>
      <c r="G46" s="549"/>
      <c r="H46" s="549" t="s">
        <v>1475</v>
      </c>
      <c r="I46" s="549" t="s">
        <v>1474</v>
      </c>
      <c r="J46" s="540">
        <v>40000000</v>
      </c>
      <c r="K46" s="540">
        <f t="shared" si="0"/>
        <v>196840000</v>
      </c>
      <c r="L46" s="539" t="s">
        <v>1481</v>
      </c>
      <c r="M46" s="539"/>
      <c r="N46" s="543"/>
      <c r="O46" s="539"/>
    </row>
    <row r="47" spans="1:15" ht="93.75" customHeight="1" x14ac:dyDescent="0.2">
      <c r="A47" s="539">
        <v>18</v>
      </c>
      <c r="B47" s="565">
        <v>1.1000000000000001</v>
      </c>
      <c r="C47" s="549" t="s">
        <v>2523</v>
      </c>
      <c r="D47" s="549" t="s">
        <v>3319</v>
      </c>
      <c r="E47" s="549" t="s">
        <v>1649</v>
      </c>
      <c r="F47" s="549" t="s">
        <v>1650</v>
      </c>
      <c r="G47" s="547" t="s">
        <v>26</v>
      </c>
      <c r="H47" s="547" t="s">
        <v>2203</v>
      </c>
      <c r="I47" s="547" t="s">
        <v>3072</v>
      </c>
      <c r="J47" s="540">
        <v>25401341</v>
      </c>
      <c r="K47" s="540">
        <v>125000000</v>
      </c>
      <c r="L47" s="547" t="s">
        <v>3595</v>
      </c>
      <c r="M47" s="547" t="s">
        <v>2833</v>
      </c>
      <c r="N47" s="547" t="s">
        <v>2729</v>
      </c>
      <c r="O47" s="539"/>
    </row>
    <row r="48" spans="1:15" ht="93.75" customHeight="1" x14ac:dyDescent="0.2">
      <c r="A48" s="539">
        <v>263</v>
      </c>
      <c r="B48" s="564">
        <v>3.1</v>
      </c>
      <c r="C48" s="549" t="s">
        <v>1657</v>
      </c>
      <c r="D48" s="549" t="s">
        <v>1687</v>
      </c>
      <c r="E48" s="549" t="s">
        <v>1083</v>
      </c>
      <c r="F48" s="549" t="s">
        <v>1680</v>
      </c>
      <c r="G48" s="543" t="s">
        <v>99</v>
      </c>
      <c r="H48" s="539" t="s">
        <v>1739</v>
      </c>
      <c r="I48" s="539" t="s">
        <v>1353</v>
      </c>
      <c r="J48" s="545"/>
      <c r="K48" s="540">
        <f t="shared" ref="K48:K58" si="1">J48*4.921</f>
        <v>0</v>
      </c>
      <c r="L48" s="539" t="s">
        <v>1354</v>
      </c>
      <c r="M48" s="539"/>
      <c r="N48" s="543"/>
      <c r="O48" s="539"/>
    </row>
    <row r="49" spans="1:15" ht="93.75" customHeight="1" x14ac:dyDescent="0.2">
      <c r="A49" s="539">
        <v>415</v>
      </c>
      <c r="B49" s="564"/>
      <c r="C49" s="549" t="s">
        <v>1657</v>
      </c>
      <c r="D49" s="549" t="s">
        <v>1687</v>
      </c>
      <c r="E49" s="555" t="s">
        <v>1701</v>
      </c>
      <c r="F49" s="548"/>
      <c r="G49" s="543" t="s">
        <v>99</v>
      </c>
      <c r="H49" s="539" t="s">
        <v>1739</v>
      </c>
      <c r="I49" s="539" t="s">
        <v>1353</v>
      </c>
      <c r="J49" s="545"/>
      <c r="K49" s="540">
        <f t="shared" si="1"/>
        <v>0</v>
      </c>
      <c r="L49" s="539" t="s">
        <v>1355</v>
      </c>
      <c r="M49" s="539"/>
      <c r="N49" s="543"/>
      <c r="O49" s="539"/>
    </row>
    <row r="50" spans="1:15" ht="93.75" customHeight="1" x14ac:dyDescent="0.2">
      <c r="A50" s="539">
        <v>520</v>
      </c>
      <c r="B50" s="564">
        <v>4.0999999999999996</v>
      </c>
      <c r="C50" s="549" t="s">
        <v>1657</v>
      </c>
      <c r="D50" s="549" t="s">
        <v>1673</v>
      </c>
      <c r="E50" s="549" t="s">
        <v>1674</v>
      </c>
      <c r="F50" s="548" t="s">
        <v>1675</v>
      </c>
      <c r="G50" s="543" t="s">
        <v>99</v>
      </c>
      <c r="H50" s="539" t="s">
        <v>1739</v>
      </c>
      <c r="I50" s="539" t="s">
        <v>1353</v>
      </c>
      <c r="J50" s="545"/>
      <c r="K50" s="540">
        <f t="shared" si="1"/>
        <v>0</v>
      </c>
      <c r="L50" s="539" t="s">
        <v>1356</v>
      </c>
      <c r="M50" s="539"/>
      <c r="N50" s="543"/>
      <c r="O50" s="539"/>
    </row>
    <row r="51" spans="1:15" ht="93.75" customHeight="1" x14ac:dyDescent="0.2">
      <c r="A51" s="539">
        <v>653</v>
      </c>
      <c r="B51" s="564"/>
      <c r="C51" s="549" t="s">
        <v>1683</v>
      </c>
      <c r="D51" s="549" t="s">
        <v>2562</v>
      </c>
      <c r="E51" s="549" t="s">
        <v>1684</v>
      </c>
      <c r="F51" s="549"/>
      <c r="G51" s="543" t="s">
        <v>99</v>
      </c>
      <c r="H51" s="539" t="s">
        <v>1739</v>
      </c>
      <c r="I51" s="539" t="s">
        <v>1357</v>
      </c>
      <c r="J51" s="545"/>
      <c r="K51" s="540">
        <f t="shared" si="1"/>
        <v>0</v>
      </c>
      <c r="L51" s="539" t="s">
        <v>1358</v>
      </c>
      <c r="M51" s="539"/>
      <c r="N51" s="543"/>
      <c r="O51" s="539"/>
    </row>
    <row r="52" spans="1:15" ht="93.75" customHeight="1" x14ac:dyDescent="0.2">
      <c r="A52" s="539">
        <v>753</v>
      </c>
      <c r="B52" s="564">
        <v>6.1</v>
      </c>
      <c r="C52" s="549" t="s">
        <v>1683</v>
      </c>
      <c r="D52" s="549" t="s">
        <v>1692</v>
      </c>
      <c r="E52" s="549" t="s">
        <v>1666</v>
      </c>
      <c r="F52" s="549" t="s">
        <v>1665</v>
      </c>
      <c r="G52" s="543" t="s">
        <v>99</v>
      </c>
      <c r="H52" s="539" t="s">
        <v>1739</v>
      </c>
      <c r="I52" s="539" t="s">
        <v>1359</v>
      </c>
      <c r="J52" s="545"/>
      <c r="K52" s="540">
        <f t="shared" si="1"/>
        <v>0</v>
      </c>
      <c r="L52" s="539" t="s">
        <v>1360</v>
      </c>
      <c r="M52" s="539"/>
      <c r="N52" s="543"/>
      <c r="O52" s="539"/>
    </row>
    <row r="53" spans="1:15" ht="93.75" customHeight="1" x14ac:dyDescent="0.2">
      <c r="A53" s="539">
        <v>144</v>
      </c>
      <c r="B53" s="564" t="s">
        <v>1681</v>
      </c>
      <c r="C53" s="539" t="s">
        <v>1657</v>
      </c>
      <c r="D53" s="539" t="s">
        <v>1662</v>
      </c>
      <c r="E53" s="539" t="s">
        <v>1653</v>
      </c>
      <c r="F53" s="539" t="s">
        <v>1681</v>
      </c>
      <c r="G53" s="543" t="s">
        <v>143</v>
      </c>
      <c r="H53" s="539" t="s">
        <v>1723</v>
      </c>
      <c r="I53" s="539" t="s">
        <v>1221</v>
      </c>
      <c r="J53" s="545">
        <v>2200000</v>
      </c>
      <c r="K53" s="540">
        <f t="shared" si="1"/>
        <v>10826200</v>
      </c>
      <c r="L53" s="539" t="s">
        <v>1222</v>
      </c>
      <c r="M53" s="539" t="s">
        <v>1223</v>
      </c>
      <c r="N53" s="539" t="s">
        <v>1224</v>
      </c>
      <c r="O53" s="539"/>
    </row>
    <row r="54" spans="1:15" ht="93.75" customHeight="1" x14ac:dyDescent="0.2">
      <c r="A54" s="539">
        <v>260</v>
      </c>
      <c r="B54" s="564">
        <v>3.1</v>
      </c>
      <c r="C54" s="549" t="s">
        <v>1657</v>
      </c>
      <c r="D54" s="549" t="s">
        <v>1687</v>
      </c>
      <c r="E54" s="549" t="s">
        <v>1083</v>
      </c>
      <c r="F54" s="549" t="s">
        <v>1680</v>
      </c>
      <c r="G54" s="543" t="s">
        <v>143</v>
      </c>
      <c r="H54" s="539" t="s">
        <v>1723</v>
      </c>
      <c r="I54" s="539" t="s">
        <v>1225</v>
      </c>
      <c r="J54" s="545">
        <v>900000</v>
      </c>
      <c r="K54" s="540">
        <f t="shared" si="1"/>
        <v>4428900</v>
      </c>
      <c r="L54" s="539" t="s">
        <v>1226</v>
      </c>
      <c r="M54" s="539" t="s">
        <v>2424</v>
      </c>
      <c r="N54" s="539" t="s">
        <v>1227</v>
      </c>
      <c r="O54" s="539"/>
    </row>
    <row r="55" spans="1:15" ht="102" customHeight="1" x14ac:dyDescent="0.2">
      <c r="A55" s="539">
        <v>401</v>
      </c>
      <c r="B55" s="564">
        <v>7.3</v>
      </c>
      <c r="C55" s="549" t="s">
        <v>1657</v>
      </c>
      <c r="D55" s="549" t="s">
        <v>1663</v>
      </c>
      <c r="E55" s="549" t="s">
        <v>1658</v>
      </c>
      <c r="F55" s="548" t="s">
        <v>1659</v>
      </c>
      <c r="G55" s="543" t="s">
        <v>143</v>
      </c>
      <c r="H55" s="539" t="s">
        <v>1723</v>
      </c>
      <c r="I55" s="539" t="s">
        <v>2272</v>
      </c>
      <c r="J55" s="545">
        <v>3400000</v>
      </c>
      <c r="K55" s="540">
        <f t="shared" si="1"/>
        <v>16731400</v>
      </c>
      <c r="L55" s="539" t="s">
        <v>1229</v>
      </c>
      <c r="M55" s="539" t="s">
        <v>1223</v>
      </c>
      <c r="N55" s="539" t="s">
        <v>1230</v>
      </c>
      <c r="O55" s="539"/>
    </row>
    <row r="56" spans="1:15" ht="93.75" customHeight="1" x14ac:dyDescent="0.2">
      <c r="A56" s="539">
        <v>513</v>
      </c>
      <c r="B56" s="564">
        <v>4.0999999999999996</v>
      </c>
      <c r="C56" s="549" t="s">
        <v>1657</v>
      </c>
      <c r="D56" s="549" t="s">
        <v>1673</v>
      </c>
      <c r="E56" s="549" t="s">
        <v>1674</v>
      </c>
      <c r="F56" s="548" t="s">
        <v>1675</v>
      </c>
      <c r="G56" s="543" t="s">
        <v>143</v>
      </c>
      <c r="H56" s="539" t="s">
        <v>1723</v>
      </c>
      <c r="I56" s="539" t="s">
        <v>1231</v>
      </c>
      <c r="J56" s="545">
        <v>1500000</v>
      </c>
      <c r="K56" s="540">
        <f t="shared" si="1"/>
        <v>7381500</v>
      </c>
      <c r="L56" s="539" t="s">
        <v>1232</v>
      </c>
      <c r="M56" s="539" t="s">
        <v>1223</v>
      </c>
      <c r="N56" s="539" t="s">
        <v>1233</v>
      </c>
      <c r="O56" s="539"/>
    </row>
    <row r="57" spans="1:15" ht="93.75" customHeight="1" x14ac:dyDescent="0.2">
      <c r="A57" s="539">
        <v>593</v>
      </c>
      <c r="B57" s="564"/>
      <c r="C57" s="549" t="s">
        <v>1683</v>
      </c>
      <c r="D57" s="549" t="s">
        <v>2562</v>
      </c>
      <c r="E57" s="549" t="s">
        <v>1684</v>
      </c>
      <c r="F57" s="549"/>
      <c r="G57" s="543" t="s">
        <v>143</v>
      </c>
      <c r="H57" s="539" t="s">
        <v>1723</v>
      </c>
      <c r="I57" s="539" t="s">
        <v>3576</v>
      </c>
      <c r="J57" s="545">
        <v>60000000</v>
      </c>
      <c r="K57" s="540">
        <f t="shared" si="1"/>
        <v>295260000</v>
      </c>
      <c r="L57" s="539" t="s">
        <v>2781</v>
      </c>
      <c r="M57" s="539" t="s">
        <v>1236</v>
      </c>
      <c r="N57" s="539" t="s">
        <v>1237</v>
      </c>
      <c r="O57" s="539" t="s">
        <v>2323</v>
      </c>
    </row>
    <row r="58" spans="1:15" ht="93.75" customHeight="1" x14ac:dyDescent="0.2">
      <c r="A58" s="539">
        <v>897</v>
      </c>
      <c r="B58" s="564">
        <v>7.1</v>
      </c>
      <c r="C58" s="549" t="s">
        <v>1685</v>
      </c>
      <c r="D58" s="549" t="s">
        <v>1693</v>
      </c>
      <c r="E58" s="549" t="s">
        <v>1694</v>
      </c>
      <c r="F58" s="556" t="s">
        <v>1659</v>
      </c>
      <c r="G58" s="543" t="s">
        <v>143</v>
      </c>
      <c r="H58" s="539" t="s">
        <v>1723</v>
      </c>
      <c r="I58" s="539" t="s">
        <v>1238</v>
      </c>
      <c r="J58" s="545">
        <v>200000</v>
      </c>
      <c r="K58" s="540">
        <f t="shared" si="1"/>
        <v>984200</v>
      </c>
      <c r="L58" s="539" t="s">
        <v>1239</v>
      </c>
      <c r="M58" s="539" t="s">
        <v>1240</v>
      </c>
      <c r="N58" s="539" t="s">
        <v>1241</v>
      </c>
      <c r="O58" s="539" t="s">
        <v>2323</v>
      </c>
    </row>
    <row r="59" spans="1:15" ht="93.75" customHeight="1" x14ac:dyDescent="0.2">
      <c r="A59" s="539">
        <v>1406</v>
      </c>
      <c r="B59" s="564">
        <v>2.1</v>
      </c>
      <c r="C59" s="539" t="s">
        <v>1657</v>
      </c>
      <c r="D59" s="539" t="s">
        <v>1662</v>
      </c>
      <c r="E59" s="539" t="s">
        <v>1653</v>
      </c>
      <c r="F59" s="539" t="s">
        <v>1654</v>
      </c>
      <c r="G59" s="539" t="s">
        <v>143</v>
      </c>
      <c r="H59" s="569" t="s">
        <v>1723</v>
      </c>
      <c r="I59" s="569" t="s">
        <v>3596</v>
      </c>
      <c r="J59" s="545">
        <v>800000</v>
      </c>
      <c r="K59" s="540">
        <f>Table1[[#This Row],[Buget estimat (EURO)]]*4.921</f>
        <v>3936800</v>
      </c>
      <c r="L59" s="539" t="s">
        <v>3597</v>
      </c>
      <c r="M59" s="539"/>
      <c r="N59" s="543"/>
      <c r="O59" s="539" t="s">
        <v>2323</v>
      </c>
    </row>
    <row r="60" spans="1:15" ht="81.75" customHeight="1" x14ac:dyDescent="0.2">
      <c r="A60" s="539">
        <v>1407</v>
      </c>
      <c r="B60" s="564">
        <v>4</v>
      </c>
      <c r="C60" s="549" t="s">
        <v>1657</v>
      </c>
      <c r="D60" s="549" t="s">
        <v>1673</v>
      </c>
      <c r="E60" s="549" t="s">
        <v>1674</v>
      </c>
      <c r="F60" s="548" t="s">
        <v>1675</v>
      </c>
      <c r="G60" s="539" t="s">
        <v>143</v>
      </c>
      <c r="H60" s="569" t="s">
        <v>1723</v>
      </c>
      <c r="I60" s="569" t="s">
        <v>2426</v>
      </c>
      <c r="J60" s="545">
        <v>6800000</v>
      </c>
      <c r="K60" s="540">
        <f>Table1[[#This Row],[Buget estimat (EURO)]]*4.921</f>
        <v>33462800</v>
      </c>
      <c r="L60" s="539" t="s">
        <v>2425</v>
      </c>
      <c r="M60" s="539" t="s">
        <v>2424</v>
      </c>
      <c r="N60" s="543"/>
      <c r="O60" s="539" t="s">
        <v>2323</v>
      </c>
    </row>
    <row r="61" spans="1:15" ht="100.5" customHeight="1" x14ac:dyDescent="0.2">
      <c r="A61" s="539">
        <v>1408</v>
      </c>
      <c r="B61" s="546">
        <v>6</v>
      </c>
      <c r="C61" s="546" t="s">
        <v>1683</v>
      </c>
      <c r="D61" s="546" t="s">
        <v>1692</v>
      </c>
      <c r="E61" s="546" t="s">
        <v>1666</v>
      </c>
      <c r="F61" s="550" t="s">
        <v>1665</v>
      </c>
      <c r="G61" s="549" t="s">
        <v>143</v>
      </c>
      <c r="H61" s="549" t="s">
        <v>1723</v>
      </c>
      <c r="I61" s="549" t="s">
        <v>2427</v>
      </c>
      <c r="J61" s="545">
        <v>3000000</v>
      </c>
      <c r="K61" s="540">
        <f>Table1[[#This Row],[Buget estimat (EURO)]]*4.921</f>
        <v>14763000</v>
      </c>
      <c r="L61" s="539" t="s">
        <v>2830</v>
      </c>
      <c r="M61" s="539"/>
      <c r="N61" s="543"/>
      <c r="O61" s="539" t="s">
        <v>2323</v>
      </c>
    </row>
    <row r="62" spans="1:15" ht="109.5" customHeight="1" x14ac:dyDescent="0.2">
      <c r="A62" s="539">
        <v>1409</v>
      </c>
      <c r="B62" s="564">
        <v>7.1</v>
      </c>
      <c r="C62" s="549" t="s">
        <v>1685</v>
      </c>
      <c r="D62" s="549" t="s">
        <v>1693</v>
      </c>
      <c r="E62" s="549" t="s">
        <v>1694</v>
      </c>
      <c r="F62" s="555" t="s">
        <v>1659</v>
      </c>
      <c r="G62" s="549" t="s">
        <v>143</v>
      </c>
      <c r="H62" s="549" t="s">
        <v>1723</v>
      </c>
      <c r="I62" s="549" t="s">
        <v>2428</v>
      </c>
      <c r="J62" s="545">
        <v>2300000</v>
      </c>
      <c r="K62" s="540">
        <f>Table1[[#This Row],[Buget estimat (EURO)]]*4.921</f>
        <v>11318300</v>
      </c>
      <c r="L62" s="539" t="s">
        <v>2429</v>
      </c>
      <c r="M62" s="539"/>
      <c r="N62" s="543"/>
      <c r="O62" s="539" t="s">
        <v>2323</v>
      </c>
    </row>
    <row r="63" spans="1:15" ht="124.5" customHeight="1" x14ac:dyDescent="0.2">
      <c r="A63" s="539">
        <v>1410</v>
      </c>
      <c r="B63" s="564">
        <v>7</v>
      </c>
      <c r="C63" s="549" t="s">
        <v>1685</v>
      </c>
      <c r="D63" s="549" t="s">
        <v>1682</v>
      </c>
      <c r="E63" s="549" t="s">
        <v>1686</v>
      </c>
      <c r="F63" s="555" t="s">
        <v>2116</v>
      </c>
      <c r="G63" s="549" t="s">
        <v>143</v>
      </c>
      <c r="H63" s="549" t="s">
        <v>1723</v>
      </c>
      <c r="I63" s="549" t="s">
        <v>2430</v>
      </c>
      <c r="J63" s="545">
        <v>3500000</v>
      </c>
      <c r="K63" s="540">
        <f>Table1[[#This Row],[Buget estimat (EURO)]]*4.921</f>
        <v>17223500</v>
      </c>
      <c r="L63" s="539" t="s">
        <v>2431</v>
      </c>
      <c r="M63" s="539"/>
      <c r="N63" s="543"/>
      <c r="O63" s="539" t="s">
        <v>2323</v>
      </c>
    </row>
    <row r="64" spans="1:15" ht="124.5" customHeight="1" x14ac:dyDescent="0.2">
      <c r="A64" s="539">
        <v>786</v>
      </c>
      <c r="B64" s="564">
        <v>7.2</v>
      </c>
      <c r="C64" s="549" t="s">
        <v>1685</v>
      </c>
      <c r="D64" s="549" t="s">
        <v>1682</v>
      </c>
      <c r="E64" s="549" t="s">
        <v>1686</v>
      </c>
      <c r="F64" s="549" t="s">
        <v>1659</v>
      </c>
      <c r="G64" s="549" t="s">
        <v>26</v>
      </c>
      <c r="H64" s="549" t="s">
        <v>1751</v>
      </c>
      <c r="I64" s="549" t="s">
        <v>1577</v>
      </c>
      <c r="J64" s="545"/>
      <c r="K64" s="540">
        <f t="shared" ref="K64:K72" si="2">J64*4.921</f>
        <v>0</v>
      </c>
      <c r="L64" s="539"/>
      <c r="M64" s="539" t="s">
        <v>1582</v>
      </c>
      <c r="N64" s="543"/>
      <c r="O64" s="539" t="s">
        <v>2323</v>
      </c>
    </row>
    <row r="65" spans="1:15" ht="124.5" customHeight="1" x14ac:dyDescent="0.2">
      <c r="A65" s="539">
        <v>45</v>
      </c>
      <c r="B65" s="546">
        <v>2.1</v>
      </c>
      <c r="C65" s="549" t="s">
        <v>1657</v>
      </c>
      <c r="D65" s="549" t="s">
        <v>1662</v>
      </c>
      <c r="E65" s="549" t="s">
        <v>1653</v>
      </c>
      <c r="F65" s="549" t="s">
        <v>1654</v>
      </c>
      <c r="G65" s="543" t="s">
        <v>99</v>
      </c>
      <c r="H65" s="539" t="s">
        <v>1740</v>
      </c>
      <c r="I65" s="539" t="s">
        <v>2094</v>
      </c>
      <c r="J65" s="545">
        <v>250000</v>
      </c>
      <c r="K65" s="540">
        <f t="shared" si="2"/>
        <v>1230250</v>
      </c>
      <c r="L65" s="539"/>
      <c r="M65" s="539" t="s">
        <v>2042</v>
      </c>
      <c r="N65" s="539" t="s">
        <v>2054</v>
      </c>
      <c r="O65" s="539" t="s">
        <v>2323</v>
      </c>
    </row>
    <row r="66" spans="1:15" ht="20.399999999999999" x14ac:dyDescent="0.2">
      <c r="A66" s="539">
        <v>158</v>
      </c>
      <c r="B66" s="564">
        <v>2.1</v>
      </c>
      <c r="C66" s="539" t="s">
        <v>1657</v>
      </c>
      <c r="D66" s="555" t="s">
        <v>1662</v>
      </c>
      <c r="E66" s="555" t="s">
        <v>1653</v>
      </c>
      <c r="F66" s="555" t="s">
        <v>1654</v>
      </c>
      <c r="G66" s="543" t="s">
        <v>99</v>
      </c>
      <c r="H66" s="539" t="s">
        <v>1740</v>
      </c>
      <c r="I66" s="539" t="s">
        <v>2091</v>
      </c>
      <c r="J66" s="545">
        <v>300000</v>
      </c>
      <c r="K66" s="540">
        <f t="shared" si="2"/>
        <v>1476300</v>
      </c>
      <c r="L66" s="539" t="s">
        <v>2092</v>
      </c>
      <c r="M66" s="539"/>
      <c r="N66" s="543"/>
      <c r="O66" s="539" t="s">
        <v>2323</v>
      </c>
    </row>
    <row r="67" spans="1:15" ht="51" x14ac:dyDescent="0.2">
      <c r="A67" s="539">
        <v>286</v>
      </c>
      <c r="B67" s="564">
        <v>3</v>
      </c>
      <c r="C67" s="549" t="s">
        <v>1657</v>
      </c>
      <c r="D67" s="549" t="s">
        <v>1687</v>
      </c>
      <c r="E67" s="549" t="s">
        <v>1083</v>
      </c>
      <c r="F67" s="549" t="s">
        <v>1680</v>
      </c>
      <c r="G67" s="539" t="s">
        <v>99</v>
      </c>
      <c r="H67" s="539" t="s">
        <v>1740</v>
      </c>
      <c r="I67" s="539" t="s">
        <v>1511</v>
      </c>
      <c r="J67" s="545"/>
      <c r="K67" s="540">
        <f t="shared" si="2"/>
        <v>0</v>
      </c>
      <c r="L67" s="539" t="s">
        <v>1801</v>
      </c>
      <c r="M67" s="539" t="s">
        <v>1561</v>
      </c>
      <c r="N67" s="543"/>
      <c r="O67" s="539"/>
    </row>
    <row r="68" spans="1:15" ht="165.75" customHeight="1" x14ac:dyDescent="0.2">
      <c r="A68" s="539">
        <v>778</v>
      </c>
      <c r="B68" s="564">
        <v>6.1</v>
      </c>
      <c r="C68" s="549" t="s">
        <v>1683</v>
      </c>
      <c r="D68" s="549" t="s">
        <v>1692</v>
      </c>
      <c r="E68" s="549" t="s">
        <v>1666</v>
      </c>
      <c r="F68" s="549" t="s">
        <v>1665</v>
      </c>
      <c r="G68" s="576" t="s">
        <v>99</v>
      </c>
      <c r="H68" s="539" t="s">
        <v>1740</v>
      </c>
      <c r="I68" s="539" t="s">
        <v>2085</v>
      </c>
      <c r="J68" s="545">
        <v>150000</v>
      </c>
      <c r="K68" s="540">
        <f t="shared" si="2"/>
        <v>738150</v>
      </c>
      <c r="L68" s="576"/>
      <c r="M68" s="539" t="s">
        <v>2042</v>
      </c>
      <c r="N68" s="539" t="s">
        <v>2086</v>
      </c>
      <c r="O68" s="539"/>
    </row>
    <row r="69" spans="1:15" ht="165.75" customHeight="1" x14ac:dyDescent="0.2">
      <c r="A69" s="539">
        <v>779</v>
      </c>
      <c r="B69" s="564">
        <v>6.1</v>
      </c>
      <c r="C69" s="549" t="s">
        <v>1683</v>
      </c>
      <c r="D69" s="549" t="s">
        <v>1692</v>
      </c>
      <c r="E69" s="549" t="s">
        <v>1666</v>
      </c>
      <c r="F69" s="549" t="s">
        <v>1665</v>
      </c>
      <c r="G69" s="576" t="s">
        <v>99</v>
      </c>
      <c r="H69" s="539" t="s">
        <v>1740</v>
      </c>
      <c r="I69" s="539" t="s">
        <v>2087</v>
      </c>
      <c r="J69" s="545">
        <v>70000</v>
      </c>
      <c r="K69" s="540">
        <f t="shared" si="2"/>
        <v>344470</v>
      </c>
      <c r="L69" s="576"/>
      <c r="M69" s="539" t="s">
        <v>2042</v>
      </c>
      <c r="N69" s="539" t="s">
        <v>2086</v>
      </c>
      <c r="O69" s="539"/>
    </row>
    <row r="70" spans="1:15" ht="165.75" customHeight="1" x14ac:dyDescent="0.2">
      <c r="A70" s="539">
        <v>907</v>
      </c>
      <c r="B70" s="564">
        <v>7.2</v>
      </c>
      <c r="C70" s="549" t="s">
        <v>1685</v>
      </c>
      <c r="D70" s="549" t="s">
        <v>1682</v>
      </c>
      <c r="E70" s="549" t="s">
        <v>1686</v>
      </c>
      <c r="F70" s="555" t="s">
        <v>1659</v>
      </c>
      <c r="G70" s="543" t="s">
        <v>99</v>
      </c>
      <c r="H70" s="539" t="s">
        <v>1740</v>
      </c>
      <c r="I70" s="539" t="s">
        <v>2812</v>
      </c>
      <c r="J70" s="545">
        <v>3000000</v>
      </c>
      <c r="K70" s="540">
        <f t="shared" si="2"/>
        <v>14763000</v>
      </c>
      <c r="L70" s="539" t="s">
        <v>3598</v>
      </c>
      <c r="M70" s="539" t="s">
        <v>3240</v>
      </c>
      <c r="N70" s="539" t="s">
        <v>3599</v>
      </c>
      <c r="O70" s="539"/>
    </row>
    <row r="71" spans="1:15" ht="51" x14ac:dyDescent="0.2">
      <c r="A71" s="539">
        <v>1000</v>
      </c>
      <c r="B71" s="564"/>
      <c r="C71" s="549" t="s">
        <v>1683</v>
      </c>
      <c r="D71" s="539" t="s">
        <v>2634</v>
      </c>
      <c r="E71" s="539" t="s">
        <v>1695</v>
      </c>
      <c r="F71" s="557"/>
      <c r="G71" s="539" t="s">
        <v>99</v>
      </c>
      <c r="H71" s="539" t="s">
        <v>1740</v>
      </c>
      <c r="I71" s="539" t="s">
        <v>2088</v>
      </c>
      <c r="J71" s="545">
        <v>100000</v>
      </c>
      <c r="K71" s="540">
        <f t="shared" si="2"/>
        <v>492100</v>
      </c>
      <c r="L71" s="539"/>
      <c r="M71" s="539" t="s">
        <v>2042</v>
      </c>
      <c r="N71" s="543" t="s">
        <v>2089</v>
      </c>
      <c r="O71" s="539"/>
    </row>
    <row r="72" spans="1:15" ht="20.399999999999999" x14ac:dyDescent="0.2">
      <c r="A72" s="539">
        <v>1045</v>
      </c>
      <c r="B72" s="564"/>
      <c r="C72" s="539"/>
      <c r="D72" s="543"/>
      <c r="E72" s="539" t="s">
        <v>2287</v>
      </c>
      <c r="F72" s="557"/>
      <c r="G72" s="539" t="s">
        <v>99</v>
      </c>
      <c r="H72" s="539" t="s">
        <v>1740</v>
      </c>
      <c r="I72" s="539" t="s">
        <v>2093</v>
      </c>
      <c r="J72" s="545">
        <v>6000000</v>
      </c>
      <c r="K72" s="540">
        <f t="shared" si="2"/>
        <v>29526000</v>
      </c>
      <c r="L72" s="539"/>
      <c r="M72" s="539" t="s">
        <v>2042</v>
      </c>
      <c r="N72" s="543" t="s">
        <v>2092</v>
      </c>
      <c r="O72" s="539"/>
    </row>
    <row r="73" spans="1:15" ht="40.799999999999997" x14ac:dyDescent="0.2">
      <c r="A73" s="539">
        <v>1438</v>
      </c>
      <c r="B73" s="564">
        <v>2.1</v>
      </c>
      <c r="C73" s="539" t="s">
        <v>1657</v>
      </c>
      <c r="D73" s="539" t="s">
        <v>1662</v>
      </c>
      <c r="E73" s="539" t="s">
        <v>1653</v>
      </c>
      <c r="F73" s="539" t="s">
        <v>1654</v>
      </c>
      <c r="G73" s="539" t="s">
        <v>99</v>
      </c>
      <c r="H73" s="539" t="s">
        <v>1740</v>
      </c>
      <c r="I73" s="539" t="s">
        <v>3339</v>
      </c>
      <c r="J73" s="545">
        <v>1000000</v>
      </c>
      <c r="K73" s="540">
        <f>Table1[[#This Row],[Buget estimat (EURO)]]/4.921</f>
        <v>203210.72952651899</v>
      </c>
      <c r="L73" s="539" t="s">
        <v>2470</v>
      </c>
      <c r="M73" s="539" t="s">
        <v>3317</v>
      </c>
      <c r="N73" s="543"/>
      <c r="O73" s="539"/>
    </row>
    <row r="74" spans="1:15" ht="409.6" x14ac:dyDescent="0.2">
      <c r="A74" s="539">
        <v>230</v>
      </c>
      <c r="B74" s="564">
        <v>3.1</v>
      </c>
      <c r="C74" s="549" t="s">
        <v>1657</v>
      </c>
      <c r="D74" s="549" t="s">
        <v>1687</v>
      </c>
      <c r="E74" s="549" t="s">
        <v>1083</v>
      </c>
      <c r="F74" s="549" t="s">
        <v>1680</v>
      </c>
      <c r="G74" s="543" t="s">
        <v>99</v>
      </c>
      <c r="H74" s="539" t="s">
        <v>1736</v>
      </c>
      <c r="I74" s="539" t="s">
        <v>968</v>
      </c>
      <c r="J74" s="545">
        <v>1500000</v>
      </c>
      <c r="K74" s="540">
        <f t="shared" ref="K74:K97" si="3">J74*4.921</f>
        <v>7381500</v>
      </c>
      <c r="L74" s="539" t="s">
        <v>969</v>
      </c>
      <c r="M74" s="539" t="s">
        <v>970</v>
      </c>
      <c r="N74" s="539" t="s">
        <v>971</v>
      </c>
      <c r="O74" s="539"/>
    </row>
    <row r="75" spans="1:15" ht="409.6" x14ac:dyDescent="0.2">
      <c r="A75" s="539">
        <v>231</v>
      </c>
      <c r="B75" s="564">
        <v>3.1</v>
      </c>
      <c r="C75" s="549" t="s">
        <v>1657</v>
      </c>
      <c r="D75" s="549" t="s">
        <v>1687</v>
      </c>
      <c r="E75" s="549" t="s">
        <v>1083</v>
      </c>
      <c r="F75" s="549" t="s">
        <v>1680</v>
      </c>
      <c r="G75" s="543" t="s">
        <v>99</v>
      </c>
      <c r="H75" s="539" t="s">
        <v>1736</v>
      </c>
      <c r="I75" s="539" t="s">
        <v>972</v>
      </c>
      <c r="J75" s="545">
        <v>3000000</v>
      </c>
      <c r="K75" s="540">
        <f t="shared" si="3"/>
        <v>14763000</v>
      </c>
      <c r="L75" s="539" t="s">
        <v>969</v>
      </c>
      <c r="M75" s="539" t="s">
        <v>970</v>
      </c>
      <c r="N75" s="539" t="s">
        <v>971</v>
      </c>
      <c r="O75" s="539"/>
    </row>
    <row r="76" spans="1:15" ht="409.6" x14ac:dyDescent="0.2">
      <c r="A76" s="539">
        <v>384</v>
      </c>
      <c r="B76" s="546">
        <v>7.3</v>
      </c>
      <c r="C76" s="549" t="s">
        <v>1657</v>
      </c>
      <c r="D76" s="549" t="s">
        <v>1663</v>
      </c>
      <c r="E76" s="549" t="s">
        <v>1658</v>
      </c>
      <c r="F76" s="548" t="s">
        <v>1659</v>
      </c>
      <c r="G76" s="543" t="s">
        <v>99</v>
      </c>
      <c r="H76" s="539" t="s">
        <v>1736</v>
      </c>
      <c r="I76" s="539" t="s">
        <v>973</v>
      </c>
      <c r="J76" s="545">
        <v>1500000</v>
      </c>
      <c r="K76" s="540">
        <f t="shared" si="3"/>
        <v>7381500</v>
      </c>
      <c r="L76" s="539" t="s">
        <v>974</v>
      </c>
      <c r="M76" s="539" t="s">
        <v>970</v>
      </c>
      <c r="N76" s="539" t="s">
        <v>975</v>
      </c>
      <c r="O76" s="539"/>
    </row>
    <row r="77" spans="1:15" ht="409.6" x14ac:dyDescent="0.2">
      <c r="A77" s="539">
        <v>635</v>
      </c>
      <c r="B77" s="564"/>
      <c r="C77" s="549" t="s">
        <v>1683</v>
      </c>
      <c r="D77" s="549" t="s">
        <v>2562</v>
      </c>
      <c r="E77" s="549" t="s">
        <v>1684</v>
      </c>
      <c r="F77" s="549"/>
      <c r="G77" s="543" t="s">
        <v>99</v>
      </c>
      <c r="H77" s="539" t="s">
        <v>1736</v>
      </c>
      <c r="I77" s="539" t="s">
        <v>976</v>
      </c>
      <c r="J77" s="545">
        <v>4000000</v>
      </c>
      <c r="K77" s="540">
        <f t="shared" si="3"/>
        <v>19684000</v>
      </c>
      <c r="L77" s="539" t="s">
        <v>977</v>
      </c>
      <c r="M77" s="539" t="s">
        <v>970</v>
      </c>
      <c r="N77" s="539" t="s">
        <v>978</v>
      </c>
      <c r="O77" s="539"/>
    </row>
    <row r="78" spans="1:15" ht="275.39999999999998" x14ac:dyDescent="0.2">
      <c r="A78" s="539">
        <v>885</v>
      </c>
      <c r="B78" s="564">
        <v>7.1</v>
      </c>
      <c r="C78" s="549" t="s">
        <v>1685</v>
      </c>
      <c r="D78" s="549" t="s">
        <v>1682</v>
      </c>
      <c r="E78" s="549" t="s">
        <v>1686</v>
      </c>
      <c r="F78" s="549" t="s">
        <v>1659</v>
      </c>
      <c r="G78" s="543" t="s">
        <v>99</v>
      </c>
      <c r="H78" s="539" t="s">
        <v>1736</v>
      </c>
      <c r="I78" s="539" t="s">
        <v>979</v>
      </c>
      <c r="J78" s="545">
        <v>3000000</v>
      </c>
      <c r="K78" s="540">
        <f t="shared" si="3"/>
        <v>14763000</v>
      </c>
      <c r="L78" s="539" t="s">
        <v>980</v>
      </c>
      <c r="M78" s="539" t="s">
        <v>970</v>
      </c>
      <c r="N78" s="539" t="s">
        <v>981</v>
      </c>
      <c r="O78" s="539"/>
    </row>
    <row r="79" spans="1:15" ht="409.6" x14ac:dyDescent="0.2">
      <c r="A79" s="539">
        <v>1</v>
      </c>
      <c r="B79" s="546">
        <v>1</v>
      </c>
      <c r="C79" s="549" t="s">
        <v>2523</v>
      </c>
      <c r="D79" s="549" t="s">
        <v>3319</v>
      </c>
      <c r="E79" s="549" t="s">
        <v>1649</v>
      </c>
      <c r="F79" s="549" t="s">
        <v>1650</v>
      </c>
      <c r="G79" s="539" t="s">
        <v>11</v>
      </c>
      <c r="H79" s="539" t="s">
        <v>1669</v>
      </c>
      <c r="I79" s="539" t="s">
        <v>2304</v>
      </c>
      <c r="J79" s="545">
        <v>6500000</v>
      </c>
      <c r="K79" s="540">
        <f t="shared" si="3"/>
        <v>31986500</v>
      </c>
      <c r="L79" s="539" t="s">
        <v>2506</v>
      </c>
      <c r="M79" s="539" t="s">
        <v>14</v>
      </c>
      <c r="N79" s="539" t="s">
        <v>3340</v>
      </c>
      <c r="O79" s="539"/>
    </row>
    <row r="80" spans="1:15" ht="409.6" x14ac:dyDescent="0.2">
      <c r="A80" s="539">
        <v>65</v>
      </c>
      <c r="B80" s="546">
        <v>1.2</v>
      </c>
      <c r="C80" s="549" t="s">
        <v>1671</v>
      </c>
      <c r="D80" s="549" t="s">
        <v>2524</v>
      </c>
      <c r="E80" s="549" t="s">
        <v>1672</v>
      </c>
      <c r="F80" s="549" t="s">
        <v>1650</v>
      </c>
      <c r="G80" s="539" t="s">
        <v>11</v>
      </c>
      <c r="H80" s="539" t="s">
        <v>1669</v>
      </c>
      <c r="I80" s="539" t="s">
        <v>49</v>
      </c>
      <c r="J80" s="545">
        <v>1500000</v>
      </c>
      <c r="K80" s="540">
        <f t="shared" si="3"/>
        <v>7381500</v>
      </c>
      <c r="L80" s="539" t="s">
        <v>50</v>
      </c>
      <c r="M80" s="539" t="s">
        <v>51</v>
      </c>
      <c r="N80" s="539" t="s">
        <v>3340</v>
      </c>
      <c r="O80" s="539"/>
    </row>
    <row r="81" spans="1:15" ht="409.6" x14ac:dyDescent="0.2">
      <c r="A81" s="539">
        <v>90</v>
      </c>
      <c r="B81" s="546">
        <v>2.1</v>
      </c>
      <c r="C81" s="549" t="s">
        <v>1657</v>
      </c>
      <c r="D81" s="549" t="s">
        <v>1662</v>
      </c>
      <c r="E81" s="549" t="s">
        <v>1653</v>
      </c>
      <c r="F81" s="549" t="s">
        <v>1654</v>
      </c>
      <c r="G81" s="539" t="s">
        <v>11</v>
      </c>
      <c r="H81" s="539" t="s">
        <v>1669</v>
      </c>
      <c r="I81" s="539" t="s">
        <v>57</v>
      </c>
      <c r="J81" s="545">
        <v>300000</v>
      </c>
      <c r="K81" s="540">
        <f t="shared" si="3"/>
        <v>1476300</v>
      </c>
      <c r="L81" s="539" t="s">
        <v>2493</v>
      </c>
      <c r="M81" s="539" t="s">
        <v>59</v>
      </c>
      <c r="N81" s="539" t="s">
        <v>3341</v>
      </c>
      <c r="O81" s="539"/>
    </row>
    <row r="82" spans="1:15" ht="306" x14ac:dyDescent="0.2">
      <c r="A82" s="539">
        <v>91</v>
      </c>
      <c r="B82" s="546">
        <v>2.1</v>
      </c>
      <c r="C82" s="549" t="s">
        <v>1657</v>
      </c>
      <c r="D82" s="549" t="s">
        <v>1662</v>
      </c>
      <c r="E82" s="549" t="s">
        <v>1653</v>
      </c>
      <c r="F82" s="549" t="s">
        <v>1654</v>
      </c>
      <c r="G82" s="539" t="s">
        <v>11</v>
      </c>
      <c r="H82" s="539" t="s">
        <v>1669</v>
      </c>
      <c r="I82" s="539" t="s">
        <v>61</v>
      </c>
      <c r="J82" s="545">
        <v>800000</v>
      </c>
      <c r="K82" s="540">
        <f t="shared" si="3"/>
        <v>3936800</v>
      </c>
      <c r="L82" s="539" t="s">
        <v>3577</v>
      </c>
      <c r="M82" s="539" t="s">
        <v>59</v>
      </c>
      <c r="N82" s="539" t="s">
        <v>63</v>
      </c>
      <c r="O82" s="539"/>
    </row>
    <row r="83" spans="1:15" ht="409.6" x14ac:dyDescent="0.2">
      <c r="A83" s="539">
        <v>92</v>
      </c>
      <c r="B83" s="546">
        <v>2.1</v>
      </c>
      <c r="C83" s="549" t="s">
        <v>1657</v>
      </c>
      <c r="D83" s="549" t="s">
        <v>1662</v>
      </c>
      <c r="E83" s="549" t="s">
        <v>1653</v>
      </c>
      <c r="F83" s="549" t="s">
        <v>1654</v>
      </c>
      <c r="G83" s="539" t="s">
        <v>11</v>
      </c>
      <c r="H83" s="539" t="s">
        <v>1669</v>
      </c>
      <c r="I83" s="539" t="s">
        <v>2525</v>
      </c>
      <c r="J83" s="545">
        <v>100000</v>
      </c>
      <c r="K83" s="540">
        <f t="shared" si="3"/>
        <v>492100</v>
      </c>
      <c r="L83" s="539" t="s">
        <v>2507</v>
      </c>
      <c r="M83" s="539" t="s">
        <v>59</v>
      </c>
      <c r="N83" s="539" t="s">
        <v>66</v>
      </c>
      <c r="O83" s="539"/>
    </row>
    <row r="84" spans="1:15" ht="20.399999999999999" x14ac:dyDescent="0.2">
      <c r="A84" s="539">
        <v>93</v>
      </c>
      <c r="B84" s="546">
        <v>2.1</v>
      </c>
      <c r="C84" s="549" t="s">
        <v>1657</v>
      </c>
      <c r="D84" s="549" t="s">
        <v>1662</v>
      </c>
      <c r="E84" s="549" t="s">
        <v>1653</v>
      </c>
      <c r="F84" s="549" t="s">
        <v>1654</v>
      </c>
      <c r="G84" s="539" t="s">
        <v>11</v>
      </c>
      <c r="H84" s="539" t="s">
        <v>1669</v>
      </c>
      <c r="I84" s="539" t="s">
        <v>2046</v>
      </c>
      <c r="J84" s="545">
        <v>0</v>
      </c>
      <c r="K84" s="540">
        <f t="shared" si="3"/>
        <v>0</v>
      </c>
      <c r="L84" s="539"/>
      <c r="M84" s="539"/>
      <c r="N84" s="539"/>
      <c r="O84" s="539"/>
    </row>
    <row r="85" spans="1:15" ht="409.6" x14ac:dyDescent="0.2">
      <c r="A85" s="539">
        <v>265</v>
      </c>
      <c r="B85" s="564">
        <v>3.1</v>
      </c>
      <c r="C85" s="549" t="s">
        <v>1657</v>
      </c>
      <c r="D85" s="549" t="s">
        <v>1687</v>
      </c>
      <c r="E85" s="549" t="s">
        <v>1083</v>
      </c>
      <c r="F85" s="549" t="s">
        <v>1680</v>
      </c>
      <c r="G85" s="539" t="s">
        <v>11</v>
      </c>
      <c r="H85" s="539" t="s">
        <v>1669</v>
      </c>
      <c r="I85" s="539" t="s">
        <v>162</v>
      </c>
      <c r="J85" s="545">
        <v>6500000</v>
      </c>
      <c r="K85" s="540">
        <f t="shared" si="3"/>
        <v>31986500</v>
      </c>
      <c r="L85" s="539" t="s">
        <v>2613</v>
      </c>
      <c r="M85" s="539" t="s">
        <v>59</v>
      </c>
      <c r="N85" s="539" t="s">
        <v>164</v>
      </c>
      <c r="O85" s="539"/>
    </row>
    <row r="86" spans="1:15" ht="409.6" x14ac:dyDescent="0.2">
      <c r="A86" s="539">
        <v>266</v>
      </c>
      <c r="B86" s="564">
        <v>3.1</v>
      </c>
      <c r="C86" s="549" t="s">
        <v>1657</v>
      </c>
      <c r="D86" s="549" t="s">
        <v>1687</v>
      </c>
      <c r="E86" s="549" t="s">
        <v>1083</v>
      </c>
      <c r="F86" s="549" t="s">
        <v>1680</v>
      </c>
      <c r="G86" s="539" t="s">
        <v>11</v>
      </c>
      <c r="H86" s="539" t="s">
        <v>1669</v>
      </c>
      <c r="I86" s="568" t="s">
        <v>2305</v>
      </c>
      <c r="J86" s="545">
        <v>1000000</v>
      </c>
      <c r="K86" s="540">
        <f t="shared" si="3"/>
        <v>4921000</v>
      </c>
      <c r="L86" s="539" t="s">
        <v>2526</v>
      </c>
      <c r="M86" s="539" t="s">
        <v>167</v>
      </c>
      <c r="N86" s="539" t="s">
        <v>2949</v>
      </c>
      <c r="O86" s="539"/>
    </row>
    <row r="87" spans="1:15" ht="409.6" x14ac:dyDescent="0.2">
      <c r="A87" s="539">
        <v>328</v>
      </c>
      <c r="B87" s="546">
        <v>7.3</v>
      </c>
      <c r="C87" s="539" t="s">
        <v>1657</v>
      </c>
      <c r="D87" s="539" t="s">
        <v>1663</v>
      </c>
      <c r="E87" s="539" t="s">
        <v>1658</v>
      </c>
      <c r="F87" s="541" t="s">
        <v>1659</v>
      </c>
      <c r="G87" s="539" t="s">
        <v>11</v>
      </c>
      <c r="H87" s="539" t="s">
        <v>1669</v>
      </c>
      <c r="I87" s="539" t="s">
        <v>248</v>
      </c>
      <c r="J87" s="545">
        <v>3000000</v>
      </c>
      <c r="K87" s="540">
        <f t="shared" si="3"/>
        <v>14763000</v>
      </c>
      <c r="L87" s="539" t="s">
        <v>1645</v>
      </c>
      <c r="M87" s="539" t="s">
        <v>250</v>
      </c>
      <c r="N87" s="539" t="s">
        <v>251</v>
      </c>
      <c r="O87" s="539"/>
    </row>
    <row r="88" spans="1:15" ht="40.799999999999997" x14ac:dyDescent="0.2">
      <c r="A88" s="539">
        <v>427</v>
      </c>
      <c r="B88" s="564">
        <v>2.1</v>
      </c>
      <c r="C88" s="549" t="s">
        <v>1657</v>
      </c>
      <c r="D88" s="549" t="s">
        <v>2110</v>
      </c>
      <c r="E88" s="549" t="s">
        <v>1653</v>
      </c>
      <c r="F88" s="548" t="s">
        <v>1654</v>
      </c>
      <c r="G88" s="543" t="s">
        <v>11</v>
      </c>
      <c r="H88" s="539" t="s">
        <v>1669</v>
      </c>
      <c r="I88" s="539" t="s">
        <v>2527</v>
      </c>
      <c r="J88" s="545">
        <v>250000</v>
      </c>
      <c r="K88" s="540">
        <f t="shared" si="3"/>
        <v>1230250</v>
      </c>
      <c r="L88" s="539" t="s">
        <v>2508</v>
      </c>
      <c r="M88" s="539"/>
      <c r="N88" s="543"/>
      <c r="O88" s="539"/>
    </row>
    <row r="89" spans="1:15" ht="409.6" x14ac:dyDescent="0.2">
      <c r="A89" s="539">
        <v>433</v>
      </c>
      <c r="B89" s="546">
        <v>4</v>
      </c>
      <c r="C89" s="549" t="s">
        <v>1657</v>
      </c>
      <c r="D89" s="549" t="s">
        <v>1673</v>
      </c>
      <c r="E89" s="549" t="s">
        <v>1674</v>
      </c>
      <c r="F89" s="548" t="s">
        <v>1675</v>
      </c>
      <c r="G89" s="539" t="s">
        <v>11</v>
      </c>
      <c r="H89" s="539" t="s">
        <v>1669</v>
      </c>
      <c r="I89" s="539" t="s">
        <v>3776</v>
      </c>
      <c r="J89" s="545">
        <v>3500000</v>
      </c>
      <c r="K89" s="540">
        <f t="shared" si="3"/>
        <v>17223500</v>
      </c>
      <c r="L89" s="539" t="s">
        <v>735</v>
      </c>
      <c r="M89" s="539" t="s">
        <v>309</v>
      </c>
      <c r="N89" s="539" t="s">
        <v>310</v>
      </c>
      <c r="O89" s="539"/>
    </row>
    <row r="90" spans="1:15" ht="409.6" x14ac:dyDescent="0.2">
      <c r="A90" s="539">
        <v>434</v>
      </c>
      <c r="B90" s="546">
        <v>4.2</v>
      </c>
      <c r="C90" s="549" t="s">
        <v>1657</v>
      </c>
      <c r="D90" s="549" t="s">
        <v>1673</v>
      </c>
      <c r="E90" s="549" t="s">
        <v>1674</v>
      </c>
      <c r="F90" s="548" t="s">
        <v>1675</v>
      </c>
      <c r="G90" s="539" t="s">
        <v>11</v>
      </c>
      <c r="H90" s="539" t="s">
        <v>1669</v>
      </c>
      <c r="I90" s="539" t="s">
        <v>311</v>
      </c>
      <c r="J90" s="545">
        <v>500000</v>
      </c>
      <c r="K90" s="540">
        <f t="shared" si="3"/>
        <v>2460500</v>
      </c>
      <c r="L90" s="539" t="s">
        <v>312</v>
      </c>
      <c r="M90" s="539" t="s">
        <v>309</v>
      </c>
      <c r="N90" s="539" t="s">
        <v>313</v>
      </c>
      <c r="O90" s="539"/>
    </row>
    <row r="91" spans="1:15" ht="409.6" x14ac:dyDescent="0.2">
      <c r="A91" s="539">
        <v>435</v>
      </c>
      <c r="B91" s="546">
        <v>4.0999999999999996</v>
      </c>
      <c r="C91" s="549" t="s">
        <v>1657</v>
      </c>
      <c r="D91" s="549" t="s">
        <v>1673</v>
      </c>
      <c r="E91" s="549" t="s">
        <v>1674</v>
      </c>
      <c r="F91" s="548" t="s">
        <v>1675</v>
      </c>
      <c r="G91" s="539" t="s">
        <v>11</v>
      </c>
      <c r="H91" s="539" t="s">
        <v>1669</v>
      </c>
      <c r="I91" s="539" t="s">
        <v>314</v>
      </c>
      <c r="J91" s="545">
        <v>1000000</v>
      </c>
      <c r="K91" s="540">
        <f t="shared" si="3"/>
        <v>4921000</v>
      </c>
      <c r="L91" s="539" t="s">
        <v>315</v>
      </c>
      <c r="M91" s="539" t="s">
        <v>309</v>
      </c>
      <c r="N91" s="539" t="s">
        <v>316</v>
      </c>
      <c r="O91" s="539"/>
    </row>
    <row r="92" spans="1:15" ht="409.6" x14ac:dyDescent="0.2">
      <c r="A92" s="539">
        <v>436</v>
      </c>
      <c r="B92" s="546">
        <v>4.0999999999999996</v>
      </c>
      <c r="C92" s="549" t="s">
        <v>1657</v>
      </c>
      <c r="D92" s="549" t="s">
        <v>1673</v>
      </c>
      <c r="E92" s="549" t="s">
        <v>1674</v>
      </c>
      <c r="F92" s="548" t="s">
        <v>1675</v>
      </c>
      <c r="G92" s="539" t="s">
        <v>11</v>
      </c>
      <c r="H92" s="539" t="s">
        <v>1669</v>
      </c>
      <c r="I92" s="568" t="s">
        <v>317</v>
      </c>
      <c r="J92" s="545">
        <v>5000000</v>
      </c>
      <c r="K92" s="540">
        <f t="shared" si="3"/>
        <v>24605000</v>
      </c>
      <c r="L92" s="539" t="s">
        <v>2528</v>
      </c>
      <c r="M92" s="539" t="s">
        <v>319</v>
      </c>
      <c r="N92" s="539" t="s">
        <v>3342</v>
      </c>
      <c r="O92" s="539"/>
    </row>
    <row r="93" spans="1:15" ht="409.6" x14ac:dyDescent="0.2">
      <c r="A93" s="539">
        <v>543</v>
      </c>
      <c r="B93" s="546"/>
      <c r="C93" s="549" t="s">
        <v>1683</v>
      </c>
      <c r="D93" s="549" t="s">
        <v>2562</v>
      </c>
      <c r="E93" s="549" t="s">
        <v>1684</v>
      </c>
      <c r="F93" s="548" t="s">
        <v>2048</v>
      </c>
      <c r="G93" s="539" t="s">
        <v>11</v>
      </c>
      <c r="H93" s="539" t="s">
        <v>1669</v>
      </c>
      <c r="I93" s="539" t="s">
        <v>413</v>
      </c>
      <c r="J93" s="545">
        <v>6000000</v>
      </c>
      <c r="K93" s="540">
        <f t="shared" si="3"/>
        <v>29526000</v>
      </c>
      <c r="L93" s="539" t="s">
        <v>2509</v>
      </c>
      <c r="M93" s="539" t="s">
        <v>309</v>
      </c>
      <c r="N93" s="539" t="s">
        <v>3343</v>
      </c>
      <c r="O93" s="539" t="s">
        <v>2323</v>
      </c>
    </row>
    <row r="94" spans="1:15" ht="409.6" x14ac:dyDescent="0.2">
      <c r="A94" s="539">
        <v>544</v>
      </c>
      <c r="B94" s="546"/>
      <c r="C94" s="549" t="s">
        <v>1683</v>
      </c>
      <c r="D94" s="549" t="s">
        <v>2562</v>
      </c>
      <c r="E94" s="549" t="s">
        <v>1684</v>
      </c>
      <c r="F94" s="548" t="s">
        <v>2048</v>
      </c>
      <c r="G94" s="539" t="s">
        <v>11</v>
      </c>
      <c r="H94" s="539" t="s">
        <v>1669</v>
      </c>
      <c r="I94" s="566" t="s">
        <v>2312</v>
      </c>
      <c r="J94" s="545">
        <v>4125000</v>
      </c>
      <c r="K94" s="540">
        <f t="shared" si="3"/>
        <v>20299125</v>
      </c>
      <c r="L94" s="539" t="s">
        <v>2614</v>
      </c>
      <c r="M94" s="539" t="s">
        <v>309</v>
      </c>
      <c r="N94" s="539" t="s">
        <v>3343</v>
      </c>
      <c r="O94" s="539"/>
    </row>
    <row r="95" spans="1:15" ht="409.6" x14ac:dyDescent="0.2">
      <c r="A95" s="539">
        <v>545</v>
      </c>
      <c r="B95" s="546"/>
      <c r="C95" s="549" t="s">
        <v>1683</v>
      </c>
      <c r="D95" s="549" t="s">
        <v>2562</v>
      </c>
      <c r="E95" s="549" t="s">
        <v>1684</v>
      </c>
      <c r="F95" s="548" t="s">
        <v>2048</v>
      </c>
      <c r="G95" s="539" t="s">
        <v>11</v>
      </c>
      <c r="H95" s="539" t="s">
        <v>1669</v>
      </c>
      <c r="I95" s="568" t="s">
        <v>2313</v>
      </c>
      <c r="J95" s="545">
        <v>3150000</v>
      </c>
      <c r="K95" s="540">
        <f t="shared" si="3"/>
        <v>15501150</v>
      </c>
      <c r="L95" s="539" t="s">
        <v>2615</v>
      </c>
      <c r="M95" s="539" t="s">
        <v>309</v>
      </c>
      <c r="N95" s="539" t="s">
        <v>3343</v>
      </c>
      <c r="O95" s="539" t="s">
        <v>2323</v>
      </c>
    </row>
    <row r="96" spans="1:15" ht="409.6" x14ac:dyDescent="0.2">
      <c r="A96" s="539">
        <v>594</v>
      </c>
      <c r="B96" s="546">
        <v>4.0999999999999996</v>
      </c>
      <c r="C96" s="549" t="s">
        <v>1657</v>
      </c>
      <c r="D96" s="549" t="s">
        <v>1673</v>
      </c>
      <c r="E96" s="549" t="s">
        <v>1674</v>
      </c>
      <c r="F96" s="548" t="s">
        <v>1675</v>
      </c>
      <c r="G96" s="539" t="s">
        <v>11</v>
      </c>
      <c r="H96" s="539" t="s">
        <v>1669</v>
      </c>
      <c r="I96" s="566" t="s">
        <v>2310</v>
      </c>
      <c r="J96" s="545">
        <v>5022000</v>
      </c>
      <c r="K96" s="540">
        <f t="shared" si="3"/>
        <v>24713262</v>
      </c>
      <c r="L96" s="539" t="s">
        <v>2694</v>
      </c>
      <c r="M96" s="539" t="s">
        <v>309</v>
      </c>
      <c r="N96" s="539" t="s">
        <v>3344</v>
      </c>
      <c r="O96" s="539" t="s">
        <v>2323</v>
      </c>
    </row>
    <row r="97" spans="1:15" ht="409.6" x14ac:dyDescent="0.2">
      <c r="A97" s="539">
        <v>595</v>
      </c>
      <c r="B97" s="546"/>
      <c r="C97" s="549" t="s">
        <v>1683</v>
      </c>
      <c r="D97" s="549" t="s">
        <v>2562</v>
      </c>
      <c r="E97" s="549" t="s">
        <v>1684</v>
      </c>
      <c r="F97" s="548" t="s">
        <v>2048</v>
      </c>
      <c r="G97" s="539" t="s">
        <v>11</v>
      </c>
      <c r="H97" s="539" t="s">
        <v>1669</v>
      </c>
      <c r="I97" s="539" t="s">
        <v>467</v>
      </c>
      <c r="J97" s="545">
        <v>6500000</v>
      </c>
      <c r="K97" s="540">
        <f t="shared" si="3"/>
        <v>31986500</v>
      </c>
      <c r="L97" s="539" t="s">
        <v>2509</v>
      </c>
      <c r="M97" s="539" t="s">
        <v>309</v>
      </c>
      <c r="N97" s="539" t="s">
        <v>3344</v>
      </c>
      <c r="O97" s="539" t="s">
        <v>2323</v>
      </c>
    </row>
    <row r="98" spans="1:15" ht="348.75" customHeight="1" x14ac:dyDescent="0.2">
      <c r="A98" s="539">
        <v>598</v>
      </c>
      <c r="B98" s="546">
        <v>2.1</v>
      </c>
      <c r="C98" s="549" t="s">
        <v>1657</v>
      </c>
      <c r="D98" s="549" t="s">
        <v>3777</v>
      </c>
      <c r="E98" s="549" t="s">
        <v>1653</v>
      </c>
      <c r="F98" s="548" t="s">
        <v>1654</v>
      </c>
      <c r="G98" s="539" t="s">
        <v>11</v>
      </c>
      <c r="H98" s="539" t="s">
        <v>1669</v>
      </c>
      <c r="I98" s="539" t="s">
        <v>2314</v>
      </c>
      <c r="J98" s="545">
        <v>100000</v>
      </c>
      <c r="K98" s="540">
        <f>Table1[[#This Row],[Buget estimat (EURO)]]*4.921</f>
        <v>492100</v>
      </c>
      <c r="L98" s="539" t="s">
        <v>2510</v>
      </c>
      <c r="M98" s="539" t="s">
        <v>1096</v>
      </c>
      <c r="N98" s="539"/>
      <c r="O98" s="539" t="s">
        <v>2323</v>
      </c>
    </row>
    <row r="99" spans="1:15" ht="271.5" customHeight="1" x14ac:dyDescent="0.2">
      <c r="A99" s="539">
        <v>599</v>
      </c>
      <c r="B99" s="546">
        <v>4.2</v>
      </c>
      <c r="C99" s="549" t="s">
        <v>1657</v>
      </c>
      <c r="D99" s="549" t="s">
        <v>3777</v>
      </c>
      <c r="E99" s="549" t="s">
        <v>1653</v>
      </c>
      <c r="F99" s="548" t="s">
        <v>1675</v>
      </c>
      <c r="G99" s="539" t="s">
        <v>11</v>
      </c>
      <c r="H99" s="539" t="s">
        <v>1669</v>
      </c>
      <c r="I99" s="539" t="s">
        <v>2311</v>
      </c>
      <c r="J99" s="545">
        <v>500000</v>
      </c>
      <c r="K99" s="540">
        <f>Table1[[#This Row],[Buget estimat (EURO)]]*4.921</f>
        <v>2460500</v>
      </c>
      <c r="L99" s="539" t="s">
        <v>2616</v>
      </c>
      <c r="M99" s="539"/>
      <c r="N99" s="539"/>
      <c r="O99" s="539"/>
    </row>
    <row r="100" spans="1:15" ht="409.6" x14ac:dyDescent="0.2">
      <c r="A100" s="539">
        <v>600</v>
      </c>
      <c r="B100" s="546">
        <v>2.1</v>
      </c>
      <c r="C100" s="549" t="s">
        <v>1683</v>
      </c>
      <c r="D100" s="549" t="s">
        <v>1700</v>
      </c>
      <c r="E100" s="549" t="s">
        <v>1653</v>
      </c>
      <c r="F100" s="549" t="s">
        <v>1654</v>
      </c>
      <c r="G100" s="539" t="s">
        <v>11</v>
      </c>
      <c r="H100" s="539" t="s">
        <v>1669</v>
      </c>
      <c r="I100" s="539" t="s">
        <v>2315</v>
      </c>
      <c r="J100" s="545">
        <v>35000</v>
      </c>
      <c r="K100" s="540">
        <f>Table1[[#This Row],[Buget estimat (EURO)]]*4.921</f>
        <v>172235</v>
      </c>
      <c r="L100" s="539" t="s">
        <v>2494</v>
      </c>
      <c r="M100" s="539"/>
      <c r="N100" s="539" t="s">
        <v>3345</v>
      </c>
      <c r="O100" s="539"/>
    </row>
    <row r="101" spans="1:15" ht="81.599999999999994" x14ac:dyDescent="0.2">
      <c r="A101" s="539">
        <v>601</v>
      </c>
      <c r="B101" s="546">
        <v>2.1</v>
      </c>
      <c r="C101" s="549" t="s">
        <v>1657</v>
      </c>
      <c r="D101" s="549" t="s">
        <v>3777</v>
      </c>
      <c r="E101" s="549" t="s">
        <v>1653</v>
      </c>
      <c r="F101" s="549" t="s">
        <v>1654</v>
      </c>
      <c r="G101" s="539" t="s">
        <v>11</v>
      </c>
      <c r="H101" s="539" t="s">
        <v>1669</v>
      </c>
      <c r="I101" s="539" t="s">
        <v>2316</v>
      </c>
      <c r="J101" s="545">
        <v>70000</v>
      </c>
      <c r="K101" s="540">
        <f>Table1[[#This Row],[Buget estimat (EURO)]]*4.921</f>
        <v>344470</v>
      </c>
      <c r="L101" s="539" t="s">
        <v>2617</v>
      </c>
      <c r="M101" s="539"/>
      <c r="N101" s="539"/>
      <c r="O101" s="539" t="s">
        <v>2323</v>
      </c>
    </row>
    <row r="102" spans="1:15" ht="30.6" x14ac:dyDescent="0.2">
      <c r="A102" s="539">
        <v>602</v>
      </c>
      <c r="B102" s="546">
        <v>2.1</v>
      </c>
      <c r="C102" s="549" t="s">
        <v>1657</v>
      </c>
      <c r="D102" s="549" t="s">
        <v>3777</v>
      </c>
      <c r="E102" s="549" t="s">
        <v>1653</v>
      </c>
      <c r="F102" s="548" t="s">
        <v>1654</v>
      </c>
      <c r="G102" s="539" t="s">
        <v>11</v>
      </c>
      <c r="H102" s="539" t="s">
        <v>1669</v>
      </c>
      <c r="I102" s="539" t="s">
        <v>2045</v>
      </c>
      <c r="J102" s="545"/>
      <c r="K102" s="540"/>
      <c r="L102" s="539"/>
      <c r="M102" s="539"/>
      <c r="N102" s="539"/>
      <c r="O102" s="539" t="s">
        <v>2323</v>
      </c>
    </row>
    <row r="103" spans="1:15" ht="30.6" x14ac:dyDescent="0.2">
      <c r="A103" s="539">
        <v>603</v>
      </c>
      <c r="B103" s="546">
        <v>2.1</v>
      </c>
      <c r="C103" s="549" t="s">
        <v>1657</v>
      </c>
      <c r="D103" s="549" t="s">
        <v>3777</v>
      </c>
      <c r="E103" s="549" t="s">
        <v>1653</v>
      </c>
      <c r="F103" s="548" t="s">
        <v>1654</v>
      </c>
      <c r="G103" s="539" t="s">
        <v>11</v>
      </c>
      <c r="H103" s="539" t="s">
        <v>1669</v>
      </c>
      <c r="I103" s="539" t="s">
        <v>2047</v>
      </c>
      <c r="J103" s="545"/>
      <c r="K103" s="540"/>
      <c r="L103" s="539"/>
      <c r="M103" s="539"/>
      <c r="N103" s="539"/>
      <c r="O103" s="539" t="s">
        <v>2323</v>
      </c>
    </row>
    <row r="104" spans="1:15" ht="409.6" x14ac:dyDescent="0.2">
      <c r="A104" s="539">
        <v>666</v>
      </c>
      <c r="B104" s="546">
        <v>6.1</v>
      </c>
      <c r="C104" s="549" t="s">
        <v>1683</v>
      </c>
      <c r="D104" s="549" t="s">
        <v>1692</v>
      </c>
      <c r="E104" s="549" t="s">
        <v>1666</v>
      </c>
      <c r="F104" s="548" t="s">
        <v>1665</v>
      </c>
      <c r="G104" s="539" t="s">
        <v>11</v>
      </c>
      <c r="H104" s="539" t="s">
        <v>1669</v>
      </c>
      <c r="I104" s="539" t="s">
        <v>2113</v>
      </c>
      <c r="J104" s="545">
        <v>8000000</v>
      </c>
      <c r="K104" s="540">
        <f>J104*4.921</f>
        <v>39368000</v>
      </c>
      <c r="L104" s="539" t="s">
        <v>1757</v>
      </c>
      <c r="M104" s="539" t="s">
        <v>309</v>
      </c>
      <c r="N104" s="539" t="s">
        <v>513</v>
      </c>
      <c r="O104" s="539" t="s">
        <v>2323</v>
      </c>
    </row>
    <row r="105" spans="1:15" ht="409.6" x14ac:dyDescent="0.2">
      <c r="A105" s="539">
        <v>794</v>
      </c>
      <c r="B105" s="546">
        <v>7.1</v>
      </c>
      <c r="C105" s="549" t="s">
        <v>1685</v>
      </c>
      <c r="D105" s="549" t="s">
        <v>1693</v>
      </c>
      <c r="E105" s="549" t="s">
        <v>1694</v>
      </c>
      <c r="F105" s="549" t="s">
        <v>1659</v>
      </c>
      <c r="G105" s="539" t="s">
        <v>11</v>
      </c>
      <c r="H105" s="539" t="s">
        <v>1669</v>
      </c>
      <c r="I105" s="539" t="s">
        <v>2308</v>
      </c>
      <c r="J105" s="545">
        <v>500000</v>
      </c>
      <c r="K105" s="540">
        <f>J105*4.921</f>
        <v>2460500</v>
      </c>
      <c r="L105" s="539" t="s">
        <v>2618</v>
      </c>
      <c r="M105" s="539" t="s">
        <v>309</v>
      </c>
      <c r="N105" s="539" t="s">
        <v>630</v>
      </c>
      <c r="O105" s="539" t="s">
        <v>2323</v>
      </c>
    </row>
    <row r="106" spans="1:15" ht="78" customHeight="1" x14ac:dyDescent="0.2">
      <c r="A106" s="539">
        <v>795</v>
      </c>
      <c r="B106" s="546">
        <v>7.1</v>
      </c>
      <c r="C106" s="549" t="s">
        <v>1685</v>
      </c>
      <c r="D106" s="549" t="s">
        <v>1693</v>
      </c>
      <c r="E106" s="549" t="s">
        <v>1694</v>
      </c>
      <c r="F106" s="549" t="s">
        <v>1659</v>
      </c>
      <c r="G106" s="539" t="s">
        <v>11</v>
      </c>
      <c r="H106" s="539" t="s">
        <v>1669</v>
      </c>
      <c r="I106" s="566" t="s">
        <v>2307</v>
      </c>
      <c r="J106" s="545">
        <v>1000000</v>
      </c>
      <c r="K106" s="540">
        <f>J106*4.921</f>
        <v>4921000</v>
      </c>
      <c r="L106" s="539" t="s">
        <v>2529</v>
      </c>
      <c r="M106" s="539" t="s">
        <v>309</v>
      </c>
      <c r="N106" s="539" t="s">
        <v>630</v>
      </c>
      <c r="O106" s="539"/>
    </row>
    <row r="107" spans="1:15" ht="409.6" x14ac:dyDescent="0.2">
      <c r="A107" s="539">
        <v>796</v>
      </c>
      <c r="B107" s="546">
        <v>7.1</v>
      </c>
      <c r="C107" s="549" t="s">
        <v>1685</v>
      </c>
      <c r="D107" s="549" t="s">
        <v>1693</v>
      </c>
      <c r="E107" s="549" t="s">
        <v>1694</v>
      </c>
      <c r="F107" s="549" t="s">
        <v>1659</v>
      </c>
      <c r="G107" s="539" t="s">
        <v>11</v>
      </c>
      <c r="H107" s="539" t="s">
        <v>1669</v>
      </c>
      <c r="I107" s="539" t="s">
        <v>2309</v>
      </c>
      <c r="J107" s="545">
        <v>1000000</v>
      </c>
      <c r="K107" s="540">
        <f>J107*4.921</f>
        <v>4921000</v>
      </c>
      <c r="L107" s="539" t="s">
        <v>2530</v>
      </c>
      <c r="M107" s="539" t="s">
        <v>309</v>
      </c>
      <c r="N107" s="539" t="s">
        <v>633</v>
      </c>
      <c r="O107" s="539"/>
    </row>
    <row r="108" spans="1:15" ht="409.6" x14ac:dyDescent="0.2">
      <c r="A108" s="539">
        <v>798</v>
      </c>
      <c r="B108" s="546">
        <v>7.1</v>
      </c>
      <c r="C108" s="549" t="s">
        <v>1685</v>
      </c>
      <c r="D108" s="549" t="s">
        <v>1682</v>
      </c>
      <c r="E108" s="549" t="s">
        <v>1686</v>
      </c>
      <c r="F108" s="549" t="s">
        <v>1659</v>
      </c>
      <c r="G108" s="539" t="s">
        <v>11</v>
      </c>
      <c r="H108" s="539" t="s">
        <v>1669</v>
      </c>
      <c r="I108" s="539" t="s">
        <v>2306</v>
      </c>
      <c r="J108" s="545">
        <v>250000</v>
      </c>
      <c r="K108" s="540">
        <f>J108*4.921</f>
        <v>1230250</v>
      </c>
      <c r="L108" s="539" t="s">
        <v>2531</v>
      </c>
      <c r="M108" s="539" t="s">
        <v>309</v>
      </c>
      <c r="N108" s="539" t="s">
        <v>630</v>
      </c>
      <c r="O108" s="539"/>
    </row>
    <row r="109" spans="1:15" ht="71.400000000000006" x14ac:dyDescent="0.2">
      <c r="A109" s="539">
        <v>1255</v>
      </c>
      <c r="B109" s="564"/>
      <c r="C109" s="549" t="s">
        <v>2014</v>
      </c>
      <c r="D109" s="549" t="s">
        <v>2013</v>
      </c>
      <c r="E109" s="549" t="s">
        <v>2015</v>
      </c>
      <c r="F109" s="557"/>
      <c r="G109" s="539" t="s">
        <v>11</v>
      </c>
      <c r="H109" s="569" t="s">
        <v>1669</v>
      </c>
      <c r="I109" s="539" t="s">
        <v>2619</v>
      </c>
      <c r="J109" s="545">
        <v>200000</v>
      </c>
      <c r="K109" s="540">
        <f>Table1[[#This Row],[Buget estimat (EURO)]]*4.921</f>
        <v>984200</v>
      </c>
      <c r="L109" s="539" t="s">
        <v>2620</v>
      </c>
      <c r="M109" s="539"/>
      <c r="N109" s="543"/>
      <c r="O109" s="539"/>
    </row>
    <row r="110" spans="1:15" ht="30.6" x14ac:dyDescent="0.2">
      <c r="A110" s="539">
        <v>1256</v>
      </c>
      <c r="B110" s="564"/>
      <c r="C110" s="539"/>
      <c r="D110" s="543"/>
      <c r="E110" s="543"/>
      <c r="F110" s="557"/>
      <c r="G110" s="539" t="s">
        <v>11</v>
      </c>
      <c r="H110" s="539" t="s">
        <v>1669</v>
      </c>
      <c r="I110" s="539" t="s">
        <v>2621</v>
      </c>
      <c r="J110" s="545">
        <v>10000</v>
      </c>
      <c r="K110" s="540">
        <f>Table1[[#This Row],[Buget estimat (EURO)]]*4.921</f>
        <v>49210</v>
      </c>
      <c r="L110" s="539" t="s">
        <v>2695</v>
      </c>
      <c r="M110" s="539"/>
      <c r="N110" s="543"/>
      <c r="O110" s="539"/>
    </row>
    <row r="111" spans="1:15" ht="20.399999999999999" x14ac:dyDescent="0.2">
      <c r="A111" s="539">
        <v>1257</v>
      </c>
      <c r="B111" s="564"/>
      <c r="C111" s="539"/>
      <c r="D111" s="543"/>
      <c r="E111" s="543"/>
      <c r="F111" s="557"/>
      <c r="G111" s="539" t="s">
        <v>11</v>
      </c>
      <c r="H111" s="539" t="s">
        <v>1669</v>
      </c>
      <c r="I111" s="539" t="s">
        <v>2511</v>
      </c>
      <c r="J111" s="545">
        <v>10000</v>
      </c>
      <c r="K111" s="540">
        <f>Table1[[#This Row],[Buget estimat (EURO)]]*4.921</f>
        <v>49210</v>
      </c>
      <c r="L111" s="539" t="s">
        <v>2317</v>
      </c>
      <c r="M111" s="539"/>
      <c r="N111" s="543"/>
      <c r="O111" s="539"/>
    </row>
    <row r="112" spans="1:15" ht="51" x14ac:dyDescent="0.2">
      <c r="A112" s="539">
        <v>1258</v>
      </c>
      <c r="B112" s="564"/>
      <c r="C112" s="549" t="s">
        <v>2014</v>
      </c>
      <c r="D112" s="549" t="s">
        <v>2013</v>
      </c>
      <c r="E112" s="549" t="s">
        <v>2015</v>
      </c>
      <c r="F112" s="557"/>
      <c r="G112" s="539" t="s">
        <v>11</v>
      </c>
      <c r="H112" s="539" t="s">
        <v>1669</v>
      </c>
      <c r="I112" s="539" t="s">
        <v>2533</v>
      </c>
      <c r="J112" s="545">
        <v>10000</v>
      </c>
      <c r="K112" s="540">
        <f>Table1[[#This Row],[Buget estimat (EURO)]]*4.921</f>
        <v>49210</v>
      </c>
      <c r="L112" s="539" t="s">
        <v>2534</v>
      </c>
      <c r="M112" s="539"/>
      <c r="N112" s="543"/>
      <c r="O112" s="539"/>
    </row>
    <row r="113" spans="1:15" ht="30.6" x14ac:dyDescent="0.2">
      <c r="A113" s="539">
        <v>1259</v>
      </c>
      <c r="B113" s="564"/>
      <c r="C113" s="539"/>
      <c r="D113" s="543"/>
      <c r="E113" s="543"/>
      <c r="F113" s="557"/>
      <c r="G113" s="539" t="s">
        <v>11</v>
      </c>
      <c r="H113" s="539" t="s">
        <v>1669</v>
      </c>
      <c r="I113" s="539" t="s">
        <v>2622</v>
      </c>
      <c r="J113" s="545">
        <v>1200</v>
      </c>
      <c r="K113" s="540">
        <f>Table1[[#This Row],[Buget estimat (EURO)]]*4.921</f>
        <v>5905.2000000000007</v>
      </c>
      <c r="L113" s="539" t="s">
        <v>2623</v>
      </c>
      <c r="M113" s="539"/>
      <c r="N113" s="543"/>
      <c r="O113" s="539"/>
    </row>
    <row r="114" spans="1:15" ht="51" x14ac:dyDescent="0.2">
      <c r="A114" s="539">
        <v>1260</v>
      </c>
      <c r="B114" s="564"/>
      <c r="C114" s="539" t="s">
        <v>2071</v>
      </c>
      <c r="D114" s="549" t="s">
        <v>2072</v>
      </c>
      <c r="E114" s="549" t="s">
        <v>2073</v>
      </c>
      <c r="F114" s="557"/>
      <c r="G114" s="539" t="s">
        <v>11</v>
      </c>
      <c r="H114" s="539" t="s">
        <v>1669</v>
      </c>
      <c r="I114" s="539" t="s">
        <v>2696</v>
      </c>
      <c r="J114" s="545">
        <v>10000</v>
      </c>
      <c r="K114" s="540">
        <f>Table1[[#This Row],[Buget estimat (EURO)]]*4.921</f>
        <v>49210</v>
      </c>
      <c r="L114" s="539" t="s">
        <v>2624</v>
      </c>
      <c r="M114" s="539"/>
      <c r="N114" s="543"/>
      <c r="O114" s="539"/>
    </row>
    <row r="115" spans="1:15" ht="51" x14ac:dyDescent="0.2">
      <c r="A115" s="539">
        <v>1261</v>
      </c>
      <c r="B115" s="564"/>
      <c r="C115" s="539" t="s">
        <v>2071</v>
      </c>
      <c r="D115" s="549" t="s">
        <v>2072</v>
      </c>
      <c r="E115" s="549" t="s">
        <v>2073</v>
      </c>
      <c r="F115" s="557"/>
      <c r="G115" s="539" t="s">
        <v>11</v>
      </c>
      <c r="H115" s="539" t="s">
        <v>1669</v>
      </c>
      <c r="I115" s="539" t="s">
        <v>2535</v>
      </c>
      <c r="J115" s="545">
        <v>100000</v>
      </c>
      <c r="K115" s="540">
        <f>Table1[[#This Row],[Buget estimat (EURO)]]*4.921</f>
        <v>492100</v>
      </c>
      <c r="L115" s="539" t="s">
        <v>2536</v>
      </c>
      <c r="M115" s="539"/>
      <c r="N115" s="543"/>
      <c r="O115" s="539"/>
    </row>
    <row r="116" spans="1:15" ht="40.799999999999997" x14ac:dyDescent="0.2">
      <c r="A116" s="539">
        <v>1262</v>
      </c>
      <c r="B116" s="546">
        <v>6.1</v>
      </c>
      <c r="C116" s="549" t="s">
        <v>1683</v>
      </c>
      <c r="D116" s="549" t="s">
        <v>1692</v>
      </c>
      <c r="E116" s="549" t="s">
        <v>1666</v>
      </c>
      <c r="F116" s="548" t="s">
        <v>1665</v>
      </c>
      <c r="G116" s="539" t="s">
        <v>11</v>
      </c>
      <c r="H116" s="539" t="s">
        <v>1669</v>
      </c>
      <c r="I116" s="539" t="s">
        <v>2697</v>
      </c>
      <c r="J116" s="545">
        <v>500000</v>
      </c>
      <c r="K116" s="540">
        <f>Table1[[#This Row],[Buget estimat (EURO)]]*4.921</f>
        <v>2460500</v>
      </c>
      <c r="L116" s="539" t="s">
        <v>2537</v>
      </c>
      <c r="M116" s="539"/>
      <c r="N116" s="543"/>
      <c r="O116" s="539"/>
    </row>
    <row r="117" spans="1:15" ht="51" x14ac:dyDescent="0.2">
      <c r="A117" s="539">
        <v>1263</v>
      </c>
      <c r="B117" s="564"/>
      <c r="C117" s="539" t="s">
        <v>2071</v>
      </c>
      <c r="D117" s="549" t="s">
        <v>2072</v>
      </c>
      <c r="E117" s="549" t="s">
        <v>2073</v>
      </c>
      <c r="F117" s="557"/>
      <c r="G117" s="539" t="s">
        <v>11</v>
      </c>
      <c r="H117" s="539" t="s">
        <v>1669</v>
      </c>
      <c r="I117" s="539" t="s">
        <v>2698</v>
      </c>
      <c r="J117" s="545">
        <v>10000</v>
      </c>
      <c r="K117" s="540">
        <f>Table1[[#This Row],[Buget estimat (EURO)]]*4.921</f>
        <v>49210</v>
      </c>
      <c r="L117" s="539" t="s">
        <v>2538</v>
      </c>
      <c r="M117" s="539"/>
      <c r="N117" s="543"/>
      <c r="O117" s="539"/>
    </row>
    <row r="118" spans="1:15" ht="51" x14ac:dyDescent="0.2">
      <c r="A118" s="539">
        <v>1264</v>
      </c>
      <c r="B118" s="564"/>
      <c r="C118" s="539" t="s">
        <v>2071</v>
      </c>
      <c r="D118" s="549" t="s">
        <v>2072</v>
      </c>
      <c r="E118" s="549" t="s">
        <v>2073</v>
      </c>
      <c r="F118" s="557"/>
      <c r="G118" s="539" t="s">
        <v>11</v>
      </c>
      <c r="H118" s="539" t="s">
        <v>1669</v>
      </c>
      <c r="I118" s="539" t="s">
        <v>2539</v>
      </c>
      <c r="J118" s="545">
        <v>7000</v>
      </c>
      <c r="K118" s="540">
        <f>Table1[[#This Row],[Buget estimat (EURO)]]*4.921</f>
        <v>34447</v>
      </c>
      <c r="L118" s="539" t="s">
        <v>2625</v>
      </c>
      <c r="M118" s="539"/>
      <c r="N118" s="543"/>
      <c r="O118" s="539"/>
    </row>
    <row r="119" spans="1:15" ht="71.400000000000006" x14ac:dyDescent="0.2">
      <c r="A119" s="539">
        <v>1265</v>
      </c>
      <c r="B119" s="564"/>
      <c r="C119" s="539" t="s">
        <v>2071</v>
      </c>
      <c r="D119" s="549" t="s">
        <v>2072</v>
      </c>
      <c r="E119" s="549" t="s">
        <v>2073</v>
      </c>
      <c r="F119" s="557"/>
      <c r="G119" s="539" t="s">
        <v>11</v>
      </c>
      <c r="H119" s="539" t="s">
        <v>1669</v>
      </c>
      <c r="I119" s="539" t="s">
        <v>2626</v>
      </c>
      <c r="J119" s="545">
        <v>7000</v>
      </c>
      <c r="K119" s="540">
        <f>Table1[[#This Row],[Buget estimat (EURO)]]*4.921</f>
        <v>34447</v>
      </c>
      <c r="L119" s="539" t="s">
        <v>2699</v>
      </c>
      <c r="M119" s="539"/>
      <c r="N119" s="543"/>
      <c r="O119" s="539"/>
    </row>
    <row r="120" spans="1:15" ht="61.2" x14ac:dyDescent="0.2">
      <c r="A120" s="539">
        <v>1266</v>
      </c>
      <c r="B120" s="564"/>
      <c r="C120" s="539" t="s">
        <v>2071</v>
      </c>
      <c r="D120" s="549" t="s">
        <v>2072</v>
      </c>
      <c r="E120" s="549" t="s">
        <v>2073</v>
      </c>
      <c r="F120" s="557"/>
      <c r="G120" s="539" t="s">
        <v>11</v>
      </c>
      <c r="H120" s="539" t="s">
        <v>1669</v>
      </c>
      <c r="I120" s="539" t="s">
        <v>2627</v>
      </c>
      <c r="J120" s="545">
        <v>100000</v>
      </c>
      <c r="K120" s="540">
        <f>Table1[[#This Row],[Buget estimat (EURO)]]*4.921</f>
        <v>492100</v>
      </c>
      <c r="L120" s="539" t="s">
        <v>2540</v>
      </c>
      <c r="M120" s="539"/>
      <c r="N120" s="543"/>
      <c r="O120" s="539"/>
    </row>
    <row r="121" spans="1:15" ht="51" x14ac:dyDescent="0.2">
      <c r="A121" s="539">
        <v>1267</v>
      </c>
      <c r="B121" s="564"/>
      <c r="C121" s="539" t="s">
        <v>2071</v>
      </c>
      <c r="D121" s="549" t="s">
        <v>2072</v>
      </c>
      <c r="E121" s="549" t="s">
        <v>2073</v>
      </c>
      <c r="F121" s="557"/>
      <c r="G121" s="539" t="s">
        <v>11</v>
      </c>
      <c r="H121" s="539" t="s">
        <v>1669</v>
      </c>
      <c r="I121" s="539" t="s">
        <v>2700</v>
      </c>
      <c r="J121" s="545">
        <v>15000</v>
      </c>
      <c r="K121" s="540">
        <f>Table1[[#This Row],[Buget estimat (EURO)]]*4.921</f>
        <v>73815</v>
      </c>
      <c r="L121" s="539" t="s">
        <v>2541</v>
      </c>
      <c r="M121" s="539"/>
      <c r="N121" s="543"/>
      <c r="O121" s="539"/>
    </row>
    <row r="122" spans="1:15" ht="40.799999999999997" x14ac:dyDescent="0.2">
      <c r="A122" s="539">
        <v>1268</v>
      </c>
      <c r="B122" s="564"/>
      <c r="C122" s="539" t="s">
        <v>1683</v>
      </c>
      <c r="D122" s="539" t="s">
        <v>1700</v>
      </c>
      <c r="E122" s="539" t="s">
        <v>2296</v>
      </c>
      <c r="F122" s="557"/>
      <c r="G122" s="539" t="s">
        <v>11</v>
      </c>
      <c r="H122" s="539" t="s">
        <v>1669</v>
      </c>
      <c r="I122" s="539" t="s">
        <v>2628</v>
      </c>
      <c r="J122" s="545"/>
      <c r="K122" s="540">
        <f>Table1[[#This Row],[Buget estimat (EURO)]]*4.921</f>
        <v>0</v>
      </c>
      <c r="L122" s="539" t="s">
        <v>2542</v>
      </c>
      <c r="M122" s="539"/>
      <c r="N122" s="543"/>
      <c r="O122" s="539"/>
    </row>
    <row r="123" spans="1:15" ht="40.799999999999997" x14ac:dyDescent="0.2">
      <c r="A123" s="539">
        <v>1269</v>
      </c>
      <c r="B123" s="564"/>
      <c r="C123" s="539" t="s">
        <v>1683</v>
      </c>
      <c r="D123" s="539" t="s">
        <v>1700</v>
      </c>
      <c r="E123" s="539" t="s">
        <v>2296</v>
      </c>
      <c r="F123" s="557"/>
      <c r="G123" s="539" t="s">
        <v>11</v>
      </c>
      <c r="H123" s="539" t="s">
        <v>1669</v>
      </c>
      <c r="I123" s="539" t="s">
        <v>2629</v>
      </c>
      <c r="J123" s="545"/>
      <c r="K123" s="540">
        <f>Table1[[#This Row],[Buget estimat (EURO)]]*4.921</f>
        <v>0</v>
      </c>
      <c r="L123" s="539" t="s">
        <v>2496</v>
      </c>
      <c r="M123" s="539"/>
      <c r="N123" s="543"/>
      <c r="O123" s="539"/>
    </row>
    <row r="124" spans="1:15" ht="51" x14ac:dyDescent="0.2">
      <c r="A124" s="539">
        <v>1270</v>
      </c>
      <c r="B124" s="564"/>
      <c r="C124" s="539" t="s">
        <v>1683</v>
      </c>
      <c r="D124" s="539" t="s">
        <v>1700</v>
      </c>
      <c r="E124" s="539" t="s">
        <v>2296</v>
      </c>
      <c r="F124" s="557"/>
      <c r="G124" s="539" t="s">
        <v>11</v>
      </c>
      <c r="H124" s="539" t="s">
        <v>1669</v>
      </c>
      <c r="I124" s="539" t="s">
        <v>3600</v>
      </c>
      <c r="J124" s="545"/>
      <c r="K124" s="540">
        <f>Table1[[#This Row],[Buget estimat (EURO)]]*4.921</f>
        <v>0</v>
      </c>
      <c r="L124" s="539" t="s">
        <v>2630</v>
      </c>
      <c r="M124" s="539"/>
      <c r="N124" s="543"/>
      <c r="O124" s="539" t="s">
        <v>2323</v>
      </c>
    </row>
    <row r="125" spans="1:15" ht="40.799999999999997" x14ac:dyDescent="0.2">
      <c r="A125" s="539">
        <v>1271</v>
      </c>
      <c r="B125" s="564"/>
      <c r="C125" s="539" t="s">
        <v>1683</v>
      </c>
      <c r="D125" s="539" t="s">
        <v>1700</v>
      </c>
      <c r="E125" s="539" t="s">
        <v>2296</v>
      </c>
      <c r="F125" s="557"/>
      <c r="G125" s="539" t="s">
        <v>11</v>
      </c>
      <c r="H125" s="539" t="s">
        <v>1669</v>
      </c>
      <c r="I125" s="539" t="s">
        <v>2543</v>
      </c>
      <c r="J125" s="545">
        <v>50000</v>
      </c>
      <c r="K125" s="540">
        <f>Table1[[#This Row],[Buget estimat (EURO)]]*4.921</f>
        <v>246050</v>
      </c>
      <c r="L125" s="539" t="s">
        <v>2319</v>
      </c>
      <c r="M125" s="539"/>
      <c r="N125" s="543"/>
      <c r="O125" s="539" t="s">
        <v>2323</v>
      </c>
    </row>
    <row r="126" spans="1:15" ht="71.400000000000006" x14ac:dyDescent="0.2">
      <c r="A126" s="539">
        <v>1272</v>
      </c>
      <c r="B126" s="546">
        <v>5.7</v>
      </c>
      <c r="C126" s="546" t="s">
        <v>1683</v>
      </c>
      <c r="D126" s="546" t="s">
        <v>1692</v>
      </c>
      <c r="E126" s="546" t="s">
        <v>1666</v>
      </c>
      <c r="F126" s="550" t="s">
        <v>1665</v>
      </c>
      <c r="G126" s="539" t="s">
        <v>11</v>
      </c>
      <c r="H126" s="539" t="s">
        <v>1669</v>
      </c>
      <c r="I126" s="539" t="s">
        <v>2544</v>
      </c>
      <c r="J126" s="545">
        <v>100000</v>
      </c>
      <c r="K126" s="540">
        <f>Table1[[#This Row],[Buget estimat (EURO)]]*4.921</f>
        <v>492100</v>
      </c>
      <c r="L126" s="539" t="s">
        <v>2701</v>
      </c>
      <c r="M126" s="539"/>
      <c r="N126" s="543"/>
      <c r="O126" s="539" t="s">
        <v>2323</v>
      </c>
    </row>
    <row r="127" spans="1:15" ht="71.400000000000006" x14ac:dyDescent="0.2">
      <c r="A127" s="539">
        <v>1273</v>
      </c>
      <c r="B127" s="546">
        <v>5.7</v>
      </c>
      <c r="C127" s="546" t="s">
        <v>1683</v>
      </c>
      <c r="D127" s="546" t="s">
        <v>1692</v>
      </c>
      <c r="E127" s="546" t="s">
        <v>1666</v>
      </c>
      <c r="F127" s="550" t="s">
        <v>1665</v>
      </c>
      <c r="G127" s="539" t="s">
        <v>11</v>
      </c>
      <c r="H127" s="539" t="s">
        <v>1669</v>
      </c>
      <c r="I127" s="539" t="s">
        <v>2545</v>
      </c>
      <c r="J127" s="545">
        <v>100000</v>
      </c>
      <c r="K127" s="540">
        <f>Table1[[#This Row],[Buget estimat (EURO)]]*4.921</f>
        <v>492100</v>
      </c>
      <c r="L127" s="539" t="s">
        <v>2702</v>
      </c>
      <c r="M127" s="539"/>
      <c r="N127" s="543"/>
      <c r="O127" s="539" t="s">
        <v>2323</v>
      </c>
    </row>
    <row r="128" spans="1:15" ht="71.400000000000006" x14ac:dyDescent="0.2">
      <c r="A128" s="539">
        <v>1274</v>
      </c>
      <c r="B128" s="546">
        <v>5.7</v>
      </c>
      <c r="C128" s="546" t="s">
        <v>1683</v>
      </c>
      <c r="D128" s="546" t="s">
        <v>1692</v>
      </c>
      <c r="E128" s="546" t="s">
        <v>1666</v>
      </c>
      <c r="F128" s="550" t="s">
        <v>1665</v>
      </c>
      <c r="G128" s="539" t="s">
        <v>11</v>
      </c>
      <c r="H128" s="539" t="s">
        <v>1669</v>
      </c>
      <c r="I128" s="539" t="s">
        <v>2546</v>
      </c>
      <c r="J128" s="545">
        <v>100000</v>
      </c>
      <c r="K128" s="540">
        <f>Table1[[#This Row],[Buget estimat (EURO)]]*4.921</f>
        <v>492100</v>
      </c>
      <c r="L128" s="539" t="s">
        <v>2702</v>
      </c>
      <c r="M128" s="539"/>
      <c r="N128" s="543"/>
      <c r="O128" s="539" t="s">
        <v>2323</v>
      </c>
    </row>
    <row r="129" spans="1:15" ht="71.400000000000006" x14ac:dyDescent="0.2">
      <c r="A129" s="539">
        <v>1275</v>
      </c>
      <c r="B129" s="546">
        <v>5.7</v>
      </c>
      <c r="C129" s="546" t="s">
        <v>1683</v>
      </c>
      <c r="D129" s="546" t="s">
        <v>1692</v>
      </c>
      <c r="E129" s="546" t="s">
        <v>1666</v>
      </c>
      <c r="F129" s="550" t="s">
        <v>1665</v>
      </c>
      <c r="G129" s="539" t="s">
        <v>11</v>
      </c>
      <c r="H129" s="539" t="s">
        <v>1669</v>
      </c>
      <c r="I129" s="539" t="s">
        <v>2547</v>
      </c>
      <c r="J129" s="545">
        <v>100000</v>
      </c>
      <c r="K129" s="540">
        <f>Table1[[#This Row],[Buget estimat (EURO)]]*4.921</f>
        <v>492100</v>
      </c>
      <c r="L129" s="539" t="s">
        <v>2703</v>
      </c>
      <c r="M129" s="539"/>
      <c r="N129" s="543"/>
      <c r="O129" s="539"/>
    </row>
    <row r="130" spans="1:15" ht="71.400000000000006" x14ac:dyDescent="0.2">
      <c r="A130" s="539">
        <v>1276</v>
      </c>
      <c r="B130" s="546">
        <v>5.7</v>
      </c>
      <c r="C130" s="546" t="s">
        <v>1683</v>
      </c>
      <c r="D130" s="546" t="s">
        <v>1692</v>
      </c>
      <c r="E130" s="546" t="s">
        <v>1666</v>
      </c>
      <c r="F130" s="550" t="s">
        <v>1665</v>
      </c>
      <c r="G130" s="539" t="s">
        <v>11</v>
      </c>
      <c r="H130" s="539" t="s">
        <v>1669</v>
      </c>
      <c r="I130" s="539" t="s">
        <v>2548</v>
      </c>
      <c r="J130" s="545">
        <v>100000</v>
      </c>
      <c r="K130" s="540">
        <f>Table1[[#This Row],[Buget estimat (EURO)]]*4.921</f>
        <v>492100</v>
      </c>
      <c r="L130" s="539" t="s">
        <v>2703</v>
      </c>
      <c r="M130" s="539"/>
      <c r="N130" s="543"/>
      <c r="O130" s="539"/>
    </row>
    <row r="131" spans="1:15" ht="101.25" customHeight="1" x14ac:dyDescent="0.2">
      <c r="A131" s="539">
        <v>1277</v>
      </c>
      <c r="B131" s="546">
        <v>5.7</v>
      </c>
      <c r="C131" s="546" t="s">
        <v>1683</v>
      </c>
      <c r="D131" s="546" t="s">
        <v>1692</v>
      </c>
      <c r="E131" s="546" t="s">
        <v>1666</v>
      </c>
      <c r="F131" s="550" t="s">
        <v>1665</v>
      </c>
      <c r="G131" s="539" t="s">
        <v>11</v>
      </c>
      <c r="H131" s="539" t="s">
        <v>1669</v>
      </c>
      <c r="I131" s="539" t="s">
        <v>2512</v>
      </c>
      <c r="J131" s="545">
        <v>100000</v>
      </c>
      <c r="K131" s="540">
        <f>Table1[[#This Row],[Buget estimat (EURO)]]*4.921</f>
        <v>492100</v>
      </c>
      <c r="L131" s="539" t="s">
        <v>2702</v>
      </c>
      <c r="M131" s="539"/>
      <c r="N131" s="543"/>
      <c r="O131" s="539"/>
    </row>
    <row r="132" spans="1:15" ht="126" customHeight="1" x14ac:dyDescent="0.2">
      <c r="A132" s="539">
        <v>1278</v>
      </c>
      <c r="B132" s="546">
        <v>5.7</v>
      </c>
      <c r="C132" s="546" t="s">
        <v>1683</v>
      </c>
      <c r="D132" s="546" t="s">
        <v>1692</v>
      </c>
      <c r="E132" s="546" t="s">
        <v>1666</v>
      </c>
      <c r="F132" s="550" t="s">
        <v>1665</v>
      </c>
      <c r="G132" s="539" t="s">
        <v>11</v>
      </c>
      <c r="H132" s="539" t="s">
        <v>1669</v>
      </c>
      <c r="I132" s="539" t="s">
        <v>2318</v>
      </c>
      <c r="J132" s="545">
        <v>5000000</v>
      </c>
      <c r="K132" s="540">
        <f>Table1[[#This Row],[Buget estimat (EURO)]]*4.921</f>
        <v>24605000</v>
      </c>
      <c r="L132" s="539" t="s">
        <v>2549</v>
      </c>
      <c r="M132" s="539"/>
      <c r="N132" s="543"/>
      <c r="O132" s="539"/>
    </row>
    <row r="133" spans="1:15" ht="20.399999999999999" x14ac:dyDescent="0.2">
      <c r="A133" s="539">
        <v>1279</v>
      </c>
      <c r="B133" s="564"/>
      <c r="C133" s="539"/>
      <c r="D133" s="543"/>
      <c r="E133" s="543"/>
      <c r="F133" s="557"/>
      <c r="G133" s="539" t="s">
        <v>11</v>
      </c>
      <c r="H133" s="539" t="s">
        <v>1669</v>
      </c>
      <c r="I133" s="539" t="s">
        <v>2631</v>
      </c>
      <c r="J133" s="545">
        <v>10000</v>
      </c>
      <c r="K133" s="540">
        <f>Table1[[#This Row],[Buget estimat (EURO)]]*4.921</f>
        <v>49210</v>
      </c>
      <c r="L133" s="539" t="s">
        <v>2320</v>
      </c>
      <c r="M133" s="539"/>
      <c r="N133" s="543"/>
      <c r="O133" s="539"/>
    </row>
    <row r="134" spans="1:15" ht="71.400000000000006" x14ac:dyDescent="0.2">
      <c r="A134" s="539">
        <v>1280</v>
      </c>
      <c r="B134" s="546">
        <v>5.7</v>
      </c>
      <c r="C134" s="539" t="s">
        <v>1683</v>
      </c>
      <c r="D134" s="539" t="s">
        <v>1692</v>
      </c>
      <c r="E134" s="546" t="s">
        <v>1666</v>
      </c>
      <c r="F134" s="550" t="s">
        <v>1665</v>
      </c>
      <c r="G134" s="539" t="s">
        <v>11</v>
      </c>
      <c r="H134" s="539" t="s">
        <v>1669</v>
      </c>
      <c r="I134" s="539" t="s">
        <v>2632</v>
      </c>
      <c r="J134" s="545">
        <v>200000</v>
      </c>
      <c r="K134" s="540">
        <f>Table1[[#This Row],[Buget estimat (EURO)]]*4.921</f>
        <v>984200</v>
      </c>
      <c r="L134" s="539" t="s">
        <v>2550</v>
      </c>
      <c r="M134" s="539"/>
      <c r="N134" s="543"/>
      <c r="O134" s="539"/>
    </row>
    <row r="135" spans="1:15" ht="40.799999999999997" x14ac:dyDescent="0.2">
      <c r="A135" s="539">
        <v>1281</v>
      </c>
      <c r="B135" s="565">
        <v>7</v>
      </c>
      <c r="C135" s="539" t="s">
        <v>1657</v>
      </c>
      <c r="D135" s="539" t="s">
        <v>1663</v>
      </c>
      <c r="E135" s="552" t="s">
        <v>1658</v>
      </c>
      <c r="F135" s="579" t="s">
        <v>1659</v>
      </c>
      <c r="G135" s="539" t="s">
        <v>11</v>
      </c>
      <c r="H135" s="539" t="s">
        <v>1669</v>
      </c>
      <c r="I135" s="539" t="s">
        <v>2633</v>
      </c>
      <c r="J135" s="545">
        <v>100000</v>
      </c>
      <c r="K135" s="540">
        <f>Table1[[#This Row],[Buget estimat (EURO)]]*4.921</f>
        <v>492100</v>
      </c>
      <c r="L135" s="539" t="s">
        <v>2551</v>
      </c>
      <c r="M135" s="539"/>
      <c r="N135" s="543"/>
      <c r="O135" s="539"/>
    </row>
    <row r="136" spans="1:15" ht="81.599999999999994" x14ac:dyDescent="0.2">
      <c r="A136" s="539">
        <v>1282</v>
      </c>
      <c r="B136" s="564"/>
      <c r="C136" s="539" t="s">
        <v>1683</v>
      </c>
      <c r="D136" s="539" t="s">
        <v>2634</v>
      </c>
      <c r="E136" s="543" t="s">
        <v>1695</v>
      </c>
      <c r="F136" s="557"/>
      <c r="G136" s="539" t="s">
        <v>11</v>
      </c>
      <c r="H136" s="539" t="s">
        <v>1669</v>
      </c>
      <c r="I136" s="539" t="s">
        <v>2497</v>
      </c>
      <c r="J136" s="545">
        <v>2000000</v>
      </c>
      <c r="K136" s="540">
        <f>Table1[[#This Row],[Buget estimat (EURO)]]*4.921</f>
        <v>9842000</v>
      </c>
      <c r="L136" s="539" t="s">
        <v>2635</v>
      </c>
      <c r="M136" s="539"/>
      <c r="N136" s="543"/>
      <c r="O136" s="539"/>
    </row>
    <row r="137" spans="1:15" ht="51" x14ac:dyDescent="0.2">
      <c r="A137" s="539">
        <v>1283</v>
      </c>
      <c r="B137" s="564"/>
      <c r="C137" s="539" t="s">
        <v>1683</v>
      </c>
      <c r="D137" s="539" t="s">
        <v>2634</v>
      </c>
      <c r="E137" s="543" t="s">
        <v>1695</v>
      </c>
      <c r="F137" s="557"/>
      <c r="G137" s="539" t="s">
        <v>11</v>
      </c>
      <c r="H137" s="539" t="s">
        <v>1669</v>
      </c>
      <c r="I137" s="539" t="s">
        <v>2552</v>
      </c>
      <c r="J137" s="545">
        <v>250000</v>
      </c>
      <c r="K137" s="540">
        <f>Table1[[#This Row],[Buget estimat (EURO)]]*4.921</f>
        <v>1230250</v>
      </c>
      <c r="L137" s="539" t="s">
        <v>2513</v>
      </c>
      <c r="M137" s="539"/>
      <c r="N137" s="543"/>
      <c r="O137" s="539"/>
    </row>
    <row r="138" spans="1:15" ht="51" x14ac:dyDescent="0.2">
      <c r="A138" s="539">
        <v>1284</v>
      </c>
      <c r="B138" s="564"/>
      <c r="C138" s="539" t="s">
        <v>1683</v>
      </c>
      <c r="D138" s="539" t="s">
        <v>2634</v>
      </c>
      <c r="E138" s="543" t="s">
        <v>1695</v>
      </c>
      <c r="F138" s="557"/>
      <c r="G138" s="539" t="s">
        <v>11</v>
      </c>
      <c r="H138" s="539" t="s">
        <v>1669</v>
      </c>
      <c r="I138" s="539" t="s">
        <v>2704</v>
      </c>
      <c r="J138" s="545">
        <v>250000</v>
      </c>
      <c r="K138" s="540">
        <f>Table1[[#This Row],[Buget estimat (EURO)]]*4.921</f>
        <v>1230250</v>
      </c>
      <c r="L138" s="539" t="s">
        <v>2636</v>
      </c>
      <c r="M138" s="539"/>
      <c r="N138" s="543"/>
      <c r="O138" s="539"/>
    </row>
    <row r="139" spans="1:15" ht="61.2" x14ac:dyDescent="0.2">
      <c r="A139" s="539">
        <v>1285</v>
      </c>
      <c r="B139" s="565">
        <v>7</v>
      </c>
      <c r="C139" s="539" t="s">
        <v>1657</v>
      </c>
      <c r="D139" s="539" t="s">
        <v>1663</v>
      </c>
      <c r="E139" s="552" t="s">
        <v>1658</v>
      </c>
      <c r="F139" s="579" t="s">
        <v>1659</v>
      </c>
      <c r="G139" s="539" t="s">
        <v>11</v>
      </c>
      <c r="H139" s="539" t="s">
        <v>1669</v>
      </c>
      <c r="I139" s="539" t="s">
        <v>2553</v>
      </c>
      <c r="J139" s="545">
        <v>1000000</v>
      </c>
      <c r="K139" s="540">
        <f>Table1[[#This Row],[Buget estimat (EURO)]]*4.921</f>
        <v>4921000</v>
      </c>
      <c r="L139" s="539" t="s">
        <v>2554</v>
      </c>
      <c r="M139" s="539"/>
      <c r="N139" s="543"/>
      <c r="O139" s="539"/>
    </row>
    <row r="140" spans="1:15" ht="40.799999999999997" x14ac:dyDescent="0.2">
      <c r="A140" s="539">
        <v>1286</v>
      </c>
      <c r="B140" s="564"/>
      <c r="C140" s="539"/>
      <c r="D140" s="543"/>
      <c r="E140" s="543"/>
      <c r="F140" s="557"/>
      <c r="G140" s="539" t="s">
        <v>11</v>
      </c>
      <c r="H140" s="539" t="s">
        <v>1669</v>
      </c>
      <c r="I140" s="539" t="s">
        <v>2705</v>
      </c>
      <c r="J140" s="545"/>
      <c r="K140" s="540">
        <f>Table1[[#This Row],[Buget estimat (EURO)]]*4.921</f>
        <v>0</v>
      </c>
      <c r="L140" s="539" t="s">
        <v>2637</v>
      </c>
      <c r="M140" s="539"/>
      <c r="N140" s="543"/>
      <c r="O140" s="539"/>
    </row>
    <row r="141" spans="1:15" ht="40.799999999999997" x14ac:dyDescent="0.2">
      <c r="A141" s="539">
        <v>1287</v>
      </c>
      <c r="B141" s="565">
        <v>7</v>
      </c>
      <c r="C141" s="539" t="s">
        <v>1657</v>
      </c>
      <c r="D141" s="539" t="s">
        <v>1663</v>
      </c>
      <c r="E141" s="539" t="s">
        <v>1658</v>
      </c>
      <c r="F141" s="579" t="s">
        <v>1659</v>
      </c>
      <c r="G141" s="539" t="s">
        <v>11</v>
      </c>
      <c r="H141" s="539" t="s">
        <v>1669</v>
      </c>
      <c r="I141" s="539" t="s">
        <v>2638</v>
      </c>
      <c r="J141" s="545">
        <v>500000</v>
      </c>
      <c r="K141" s="540">
        <f>Table1[[#This Row],[Buget estimat (EURO)]]*4.921</f>
        <v>2460500</v>
      </c>
      <c r="L141" s="539" t="s">
        <v>2555</v>
      </c>
      <c r="M141" s="539"/>
      <c r="N141" s="543"/>
      <c r="O141" s="539"/>
    </row>
    <row r="142" spans="1:15" ht="51" x14ac:dyDescent="0.2">
      <c r="A142" s="539">
        <v>1288</v>
      </c>
      <c r="B142" s="565">
        <v>7</v>
      </c>
      <c r="C142" s="539" t="s">
        <v>1657</v>
      </c>
      <c r="D142" s="539" t="s">
        <v>1663</v>
      </c>
      <c r="E142" s="539" t="s">
        <v>1658</v>
      </c>
      <c r="F142" s="579" t="s">
        <v>1659</v>
      </c>
      <c r="G142" s="539" t="s">
        <v>11</v>
      </c>
      <c r="H142" s="539" t="s">
        <v>1669</v>
      </c>
      <c r="I142" s="539" t="s">
        <v>2639</v>
      </c>
      <c r="J142" s="545">
        <v>100000</v>
      </c>
      <c r="K142" s="540">
        <f>Table1[[#This Row],[Buget estimat (EURO)]]*4.921</f>
        <v>492100</v>
      </c>
      <c r="L142" s="539" t="s">
        <v>2514</v>
      </c>
      <c r="M142" s="539"/>
      <c r="N142" s="543"/>
      <c r="O142" s="539" t="s">
        <v>2323</v>
      </c>
    </row>
    <row r="143" spans="1:15" ht="40.799999999999997" x14ac:dyDescent="0.2">
      <c r="A143" s="539">
        <v>1289</v>
      </c>
      <c r="B143" s="565">
        <v>7</v>
      </c>
      <c r="C143" s="539" t="s">
        <v>1657</v>
      </c>
      <c r="D143" s="539" t="s">
        <v>1663</v>
      </c>
      <c r="E143" s="539" t="s">
        <v>1658</v>
      </c>
      <c r="F143" s="579" t="s">
        <v>1659</v>
      </c>
      <c r="G143" s="539" t="s">
        <v>11</v>
      </c>
      <c r="H143" s="539" t="s">
        <v>1669</v>
      </c>
      <c r="I143" s="539" t="s">
        <v>2706</v>
      </c>
      <c r="J143" s="545">
        <v>500000</v>
      </c>
      <c r="K143" s="540">
        <f>Table1[[#This Row],[Buget estimat (EURO)]]*4.921</f>
        <v>2460500</v>
      </c>
      <c r="L143" s="539" t="s">
        <v>2640</v>
      </c>
      <c r="M143" s="539"/>
      <c r="N143" s="543"/>
      <c r="O143" s="539"/>
    </row>
    <row r="144" spans="1:15" ht="40.799999999999997" x14ac:dyDescent="0.2">
      <c r="A144" s="539">
        <v>1290</v>
      </c>
      <c r="B144" s="546">
        <v>5.7</v>
      </c>
      <c r="C144" s="539" t="s">
        <v>1683</v>
      </c>
      <c r="D144" s="539" t="s">
        <v>1692</v>
      </c>
      <c r="E144" s="539" t="s">
        <v>1666</v>
      </c>
      <c r="F144" s="550" t="s">
        <v>1665</v>
      </c>
      <c r="G144" s="539" t="s">
        <v>11</v>
      </c>
      <c r="H144" s="539" t="s">
        <v>1669</v>
      </c>
      <c r="I144" s="539" t="s">
        <v>2515</v>
      </c>
      <c r="J144" s="545">
        <v>75000</v>
      </c>
      <c r="K144" s="540">
        <f>Table1[[#This Row],[Buget estimat (EURO)]]*4.921</f>
        <v>369075</v>
      </c>
      <c r="L144" s="539" t="s">
        <v>2556</v>
      </c>
      <c r="M144" s="539"/>
      <c r="N144" s="543"/>
      <c r="O144" s="539"/>
    </row>
    <row r="145" spans="1:15" ht="40.799999999999997" x14ac:dyDescent="0.2">
      <c r="A145" s="539">
        <v>1291</v>
      </c>
      <c r="B145" s="546">
        <v>7.3</v>
      </c>
      <c r="C145" s="539" t="s">
        <v>1657</v>
      </c>
      <c r="D145" s="539" t="s">
        <v>1663</v>
      </c>
      <c r="E145" s="539" t="s">
        <v>1658</v>
      </c>
      <c r="F145" s="548" t="s">
        <v>1659</v>
      </c>
      <c r="G145" s="539" t="s">
        <v>11</v>
      </c>
      <c r="H145" s="539" t="s">
        <v>1669</v>
      </c>
      <c r="I145" s="539" t="s">
        <v>2641</v>
      </c>
      <c r="J145" s="545">
        <v>2000000</v>
      </c>
      <c r="K145" s="540">
        <f>Table1[[#This Row],[Buget estimat (EURO)]]*4.921</f>
        <v>9842000</v>
      </c>
      <c r="L145" s="539" t="s">
        <v>2642</v>
      </c>
      <c r="M145" s="539"/>
      <c r="N145" s="543"/>
      <c r="O145" s="539"/>
    </row>
    <row r="146" spans="1:15" ht="61.2" x14ac:dyDescent="0.2">
      <c r="A146" s="539">
        <v>1292</v>
      </c>
      <c r="B146" s="564"/>
      <c r="C146" s="539"/>
      <c r="D146" s="543"/>
      <c r="E146" s="543"/>
      <c r="F146" s="557"/>
      <c r="G146" s="539" t="s">
        <v>11</v>
      </c>
      <c r="H146" s="539" t="s">
        <v>1669</v>
      </c>
      <c r="I146" s="539" t="s">
        <v>2643</v>
      </c>
      <c r="J146" s="545">
        <v>50000</v>
      </c>
      <c r="K146" s="540">
        <f>Table1[[#This Row],[Buget estimat (EURO)]]*4.921</f>
        <v>246050</v>
      </c>
      <c r="L146" s="539" t="s">
        <v>2644</v>
      </c>
      <c r="M146" s="539"/>
      <c r="N146" s="543"/>
      <c r="O146" s="539"/>
    </row>
    <row r="147" spans="1:15" ht="40.799999999999997" x14ac:dyDescent="0.2">
      <c r="A147" s="539">
        <v>1293</v>
      </c>
      <c r="B147" s="546">
        <v>7.3</v>
      </c>
      <c r="C147" s="549" t="s">
        <v>1657</v>
      </c>
      <c r="D147" s="549" t="s">
        <v>1663</v>
      </c>
      <c r="E147" s="549" t="s">
        <v>1658</v>
      </c>
      <c r="F147" s="548" t="s">
        <v>1659</v>
      </c>
      <c r="G147" s="539" t="s">
        <v>11</v>
      </c>
      <c r="H147" s="539" t="s">
        <v>1669</v>
      </c>
      <c r="I147" s="539" t="s">
        <v>2645</v>
      </c>
      <c r="J147" s="545"/>
      <c r="K147" s="540">
        <f>Table1[[#This Row],[Buget estimat (EURO)]]*4.921</f>
        <v>0</v>
      </c>
      <c r="L147" s="539" t="s">
        <v>2646</v>
      </c>
      <c r="M147" s="539"/>
      <c r="N147" s="543"/>
      <c r="O147" s="539"/>
    </row>
    <row r="148" spans="1:15" ht="61.2" x14ac:dyDescent="0.2">
      <c r="A148" s="539">
        <v>1294</v>
      </c>
      <c r="B148" s="546">
        <v>7.3</v>
      </c>
      <c r="C148" s="549" t="s">
        <v>1657</v>
      </c>
      <c r="D148" s="549" t="s">
        <v>1663</v>
      </c>
      <c r="E148" s="549" t="s">
        <v>1658</v>
      </c>
      <c r="F148" s="548" t="s">
        <v>1659</v>
      </c>
      <c r="G148" s="539" t="s">
        <v>11</v>
      </c>
      <c r="H148" s="539" t="s">
        <v>1669</v>
      </c>
      <c r="I148" s="539" t="s">
        <v>2557</v>
      </c>
      <c r="J148" s="545"/>
      <c r="K148" s="540">
        <f>Table1[[#This Row],[Buget estimat (EURO)]]*4.921</f>
        <v>0</v>
      </c>
      <c r="L148" s="539" t="s">
        <v>2647</v>
      </c>
      <c r="M148" s="539"/>
      <c r="N148" s="543"/>
      <c r="O148" s="539"/>
    </row>
    <row r="149" spans="1:15" ht="81.599999999999994" x14ac:dyDescent="0.2">
      <c r="A149" s="539">
        <v>1295</v>
      </c>
      <c r="B149" s="546">
        <v>7</v>
      </c>
      <c r="C149" s="549" t="s">
        <v>1685</v>
      </c>
      <c r="D149" s="549" t="s">
        <v>1682</v>
      </c>
      <c r="E149" s="549" t="s">
        <v>1686</v>
      </c>
      <c r="F149" s="555" t="s">
        <v>2116</v>
      </c>
      <c r="G149" s="539" t="s">
        <v>11</v>
      </c>
      <c r="H149" s="539" t="s">
        <v>1669</v>
      </c>
      <c r="I149" s="539" t="s">
        <v>2648</v>
      </c>
      <c r="J149" s="545">
        <v>7000</v>
      </c>
      <c r="K149" s="540">
        <f>Table1[[#This Row],[Buget estimat (EURO)]]*4.921</f>
        <v>34447</v>
      </c>
      <c r="L149" s="539" t="s">
        <v>2649</v>
      </c>
      <c r="M149" s="539"/>
      <c r="N149" s="543"/>
      <c r="O149" s="539"/>
    </row>
    <row r="150" spans="1:15" ht="55.5" customHeight="1" x14ac:dyDescent="0.2">
      <c r="A150" s="539">
        <v>1296</v>
      </c>
      <c r="B150" s="564"/>
      <c r="C150" s="549" t="s">
        <v>1683</v>
      </c>
      <c r="D150" s="549" t="s">
        <v>1702</v>
      </c>
      <c r="E150" s="549" t="s">
        <v>1703</v>
      </c>
      <c r="F150" s="557"/>
      <c r="G150" s="539" t="s">
        <v>11</v>
      </c>
      <c r="H150" s="539" t="s">
        <v>1669</v>
      </c>
      <c r="I150" s="539" t="s">
        <v>2650</v>
      </c>
      <c r="J150" s="545">
        <v>300000</v>
      </c>
      <c r="K150" s="540">
        <f>Table1[[#This Row],[Buget estimat (EURO)]]*4.921</f>
        <v>1476300</v>
      </c>
      <c r="L150" s="539" t="s">
        <v>2651</v>
      </c>
      <c r="M150" s="539"/>
      <c r="N150" s="543"/>
      <c r="O150" s="539"/>
    </row>
    <row r="151" spans="1:15" ht="55.5" customHeight="1" x14ac:dyDescent="0.2">
      <c r="A151" s="539">
        <v>1297</v>
      </c>
      <c r="B151" s="564"/>
      <c r="C151" s="549" t="s">
        <v>1683</v>
      </c>
      <c r="D151" s="549" t="s">
        <v>1702</v>
      </c>
      <c r="E151" s="549" t="s">
        <v>1703</v>
      </c>
      <c r="F151" s="557"/>
      <c r="G151" s="539" t="s">
        <v>11</v>
      </c>
      <c r="H151" s="539" t="s">
        <v>1669</v>
      </c>
      <c r="I151" s="539" t="s">
        <v>2707</v>
      </c>
      <c r="J151" s="545">
        <v>2000000</v>
      </c>
      <c r="K151" s="540">
        <f>Table1[[#This Row],[Buget estimat (EURO)]]*4.921</f>
        <v>9842000</v>
      </c>
      <c r="L151" s="539" t="s">
        <v>2558</v>
      </c>
      <c r="M151" s="539"/>
      <c r="N151" s="543"/>
      <c r="O151" s="539"/>
    </row>
    <row r="152" spans="1:15" ht="55.5" customHeight="1" x14ac:dyDescent="0.2">
      <c r="A152" s="539">
        <v>1298</v>
      </c>
      <c r="B152" s="564"/>
      <c r="C152" s="549" t="s">
        <v>1683</v>
      </c>
      <c r="D152" s="549" t="s">
        <v>1702</v>
      </c>
      <c r="E152" s="549" t="s">
        <v>1703</v>
      </c>
      <c r="F152" s="557"/>
      <c r="G152" s="539" t="s">
        <v>11</v>
      </c>
      <c r="H152" s="539" t="s">
        <v>1669</v>
      </c>
      <c r="I152" s="539" t="s">
        <v>2652</v>
      </c>
      <c r="J152" s="545">
        <v>100000</v>
      </c>
      <c r="K152" s="540">
        <f>Table1[[#This Row],[Buget estimat (EURO)]]*4.921</f>
        <v>492100</v>
      </c>
      <c r="L152" s="539" t="s">
        <v>2559</v>
      </c>
      <c r="M152" s="539"/>
      <c r="N152" s="543"/>
      <c r="O152" s="539"/>
    </row>
    <row r="153" spans="1:15" ht="55.5" customHeight="1" x14ac:dyDescent="0.2">
      <c r="A153" s="539">
        <v>1299</v>
      </c>
      <c r="B153" s="564"/>
      <c r="C153" s="549" t="s">
        <v>1683</v>
      </c>
      <c r="D153" s="549" t="s">
        <v>1702</v>
      </c>
      <c r="E153" s="549" t="s">
        <v>1703</v>
      </c>
      <c r="F153" s="557"/>
      <c r="G153" s="539" t="s">
        <v>11</v>
      </c>
      <c r="H153" s="539" t="s">
        <v>1669</v>
      </c>
      <c r="I153" s="539" t="s">
        <v>2653</v>
      </c>
      <c r="J153" s="545">
        <v>100000</v>
      </c>
      <c r="K153" s="540">
        <f>Table1[[#This Row],[Buget estimat (EURO)]]*4.921</f>
        <v>492100</v>
      </c>
      <c r="L153" s="539" t="s">
        <v>2654</v>
      </c>
      <c r="M153" s="539"/>
      <c r="N153" s="543"/>
      <c r="O153" s="539"/>
    </row>
    <row r="154" spans="1:15" ht="61.2" x14ac:dyDescent="0.2">
      <c r="A154" s="539">
        <v>1300</v>
      </c>
      <c r="B154" s="564"/>
      <c r="C154" s="549" t="s">
        <v>1683</v>
      </c>
      <c r="D154" s="549" t="s">
        <v>1702</v>
      </c>
      <c r="E154" s="549" t="s">
        <v>1703</v>
      </c>
      <c r="F154" s="557"/>
      <c r="G154" s="539" t="s">
        <v>11</v>
      </c>
      <c r="H154" s="539" t="s">
        <v>1669</v>
      </c>
      <c r="I154" s="539" t="s">
        <v>2560</v>
      </c>
      <c r="J154" s="545">
        <v>100000</v>
      </c>
      <c r="K154" s="540">
        <f>Table1[[#This Row],[Buget estimat (EURO)]]*4.921</f>
        <v>492100</v>
      </c>
      <c r="L154" s="539" t="s">
        <v>2655</v>
      </c>
      <c r="M154" s="539"/>
      <c r="N154" s="543"/>
      <c r="O154" s="539"/>
    </row>
    <row r="155" spans="1:15" ht="40.799999999999997" x14ac:dyDescent="0.2">
      <c r="A155" s="539">
        <v>1301</v>
      </c>
      <c r="B155" s="546">
        <v>7.3</v>
      </c>
      <c r="C155" s="549" t="s">
        <v>1657</v>
      </c>
      <c r="D155" s="549" t="s">
        <v>1663</v>
      </c>
      <c r="E155" s="549" t="s">
        <v>1658</v>
      </c>
      <c r="F155" s="555" t="s">
        <v>1659</v>
      </c>
      <c r="G155" s="539" t="s">
        <v>11</v>
      </c>
      <c r="H155" s="539" t="s">
        <v>1669</v>
      </c>
      <c r="I155" s="539" t="s">
        <v>2656</v>
      </c>
      <c r="J155" s="545">
        <v>800000</v>
      </c>
      <c r="K155" s="540">
        <f>Table1[[#This Row],[Buget estimat (EURO)]]*4.921</f>
        <v>3936800</v>
      </c>
      <c r="L155" s="539" t="s">
        <v>2561</v>
      </c>
      <c r="M155" s="539"/>
      <c r="N155" s="543"/>
      <c r="O155" s="539"/>
    </row>
    <row r="156" spans="1:15" ht="285.60000000000002" x14ac:dyDescent="0.2">
      <c r="A156" s="539">
        <v>1302</v>
      </c>
      <c r="B156" s="564"/>
      <c r="C156" s="549" t="s">
        <v>1683</v>
      </c>
      <c r="D156" s="549" t="s">
        <v>2562</v>
      </c>
      <c r="E156" s="549" t="s">
        <v>1684</v>
      </c>
      <c r="F156" s="557"/>
      <c r="G156" s="539" t="s">
        <v>11</v>
      </c>
      <c r="H156" s="539" t="s">
        <v>1669</v>
      </c>
      <c r="I156" s="539" t="s">
        <v>2563</v>
      </c>
      <c r="J156" s="545"/>
      <c r="K156" s="540">
        <f>Table1[[#This Row],[Buget estimat (EURO)]]*4.921</f>
        <v>0</v>
      </c>
      <c r="L156" s="539" t="s">
        <v>2708</v>
      </c>
      <c r="M156" s="539"/>
      <c r="N156" s="543"/>
      <c r="O156" s="539"/>
    </row>
    <row r="157" spans="1:15" ht="40.799999999999997" x14ac:dyDescent="0.2">
      <c r="A157" s="539">
        <v>1303</v>
      </c>
      <c r="B157" s="546">
        <v>5.0999999999999996</v>
      </c>
      <c r="C157" s="549" t="s">
        <v>1683</v>
      </c>
      <c r="D157" s="549" t="s">
        <v>2562</v>
      </c>
      <c r="E157" s="549" t="s">
        <v>1684</v>
      </c>
      <c r="F157" s="549" t="s">
        <v>2048</v>
      </c>
      <c r="G157" s="539" t="s">
        <v>11</v>
      </c>
      <c r="H157" s="539" t="s">
        <v>1669</v>
      </c>
      <c r="I157" s="539" t="s">
        <v>2564</v>
      </c>
      <c r="J157" s="545">
        <v>6000000</v>
      </c>
      <c r="K157" s="540">
        <f>Table1[[#This Row],[Buget estimat (EURO)]]*4.921</f>
        <v>29526000</v>
      </c>
      <c r="L157" s="539" t="s">
        <v>2321</v>
      </c>
      <c r="M157" s="539"/>
      <c r="N157" s="543"/>
      <c r="O157" s="539"/>
    </row>
    <row r="158" spans="1:15" ht="51" x14ac:dyDescent="0.2">
      <c r="A158" s="539">
        <v>1304</v>
      </c>
      <c r="B158" s="546">
        <v>5.0999999999999996</v>
      </c>
      <c r="C158" s="549" t="s">
        <v>1683</v>
      </c>
      <c r="D158" s="549" t="s">
        <v>2562</v>
      </c>
      <c r="E158" s="549" t="s">
        <v>1684</v>
      </c>
      <c r="F158" s="549" t="s">
        <v>2048</v>
      </c>
      <c r="G158" s="539" t="s">
        <v>11</v>
      </c>
      <c r="H158" s="539" t="s">
        <v>1669</v>
      </c>
      <c r="I158" s="539" t="s">
        <v>2565</v>
      </c>
      <c r="J158" s="545">
        <v>2000000</v>
      </c>
      <c r="K158" s="540">
        <f>Table1[[#This Row],[Buget estimat (EURO)]]*4.921</f>
        <v>9842000</v>
      </c>
      <c r="L158" s="539" t="s">
        <v>2657</v>
      </c>
      <c r="M158" s="539"/>
      <c r="N158" s="543"/>
      <c r="O158" s="539"/>
    </row>
    <row r="159" spans="1:15" ht="61.2" x14ac:dyDescent="0.2">
      <c r="A159" s="539">
        <v>1305</v>
      </c>
      <c r="B159" s="564"/>
      <c r="C159" s="539"/>
      <c r="D159" s="543"/>
      <c r="E159" s="543"/>
      <c r="F159" s="557"/>
      <c r="G159" s="539" t="s">
        <v>11</v>
      </c>
      <c r="H159" s="539" t="s">
        <v>1669</v>
      </c>
      <c r="I159" s="539" t="s">
        <v>2566</v>
      </c>
      <c r="J159" s="545">
        <v>100000</v>
      </c>
      <c r="K159" s="540">
        <f>Table1[[#This Row],[Buget estimat (EURO)]]*4.921</f>
        <v>492100</v>
      </c>
      <c r="L159" s="539" t="s">
        <v>2567</v>
      </c>
      <c r="M159" s="539"/>
      <c r="N159" s="543"/>
      <c r="O159" s="539"/>
    </row>
    <row r="160" spans="1:15" ht="30.6" x14ac:dyDescent="0.2">
      <c r="A160" s="539">
        <v>1306</v>
      </c>
      <c r="B160" s="564"/>
      <c r="C160" s="539"/>
      <c r="D160" s="543"/>
      <c r="E160" s="543"/>
      <c r="F160" s="557"/>
      <c r="G160" s="539" t="s">
        <v>11</v>
      </c>
      <c r="H160" s="539" t="s">
        <v>1669</v>
      </c>
      <c r="I160" s="539" t="s">
        <v>2658</v>
      </c>
      <c r="J160" s="545">
        <v>100000</v>
      </c>
      <c r="K160" s="540">
        <f>Table1[[#This Row],[Buget estimat (EURO)]]*4.921</f>
        <v>492100</v>
      </c>
      <c r="L160" s="539" t="s">
        <v>2659</v>
      </c>
      <c r="M160" s="539"/>
      <c r="N160" s="543"/>
      <c r="O160" s="539"/>
    </row>
    <row r="161" spans="1:15" ht="40.799999999999997" x14ac:dyDescent="0.2">
      <c r="A161" s="539">
        <v>1307</v>
      </c>
      <c r="B161" s="564"/>
      <c r="C161" s="539"/>
      <c r="D161" s="543"/>
      <c r="E161" s="543"/>
      <c r="F161" s="557"/>
      <c r="G161" s="539" t="s">
        <v>11</v>
      </c>
      <c r="H161" s="539" t="s">
        <v>1669</v>
      </c>
      <c r="I161" s="539" t="s">
        <v>2660</v>
      </c>
      <c r="J161" s="545">
        <v>30000</v>
      </c>
      <c r="K161" s="540">
        <f>Table1[[#This Row],[Buget estimat (EURO)]]*4.921</f>
        <v>147630</v>
      </c>
      <c r="L161" s="539" t="s">
        <v>2568</v>
      </c>
      <c r="M161" s="539"/>
      <c r="N161" s="543"/>
      <c r="O161" s="539" t="s">
        <v>2323</v>
      </c>
    </row>
    <row r="162" spans="1:15" ht="61.2" x14ac:dyDescent="0.2">
      <c r="A162" s="539">
        <v>1308</v>
      </c>
      <c r="B162" s="564"/>
      <c r="C162" s="539"/>
      <c r="D162" s="543"/>
      <c r="E162" s="543"/>
      <c r="F162" s="557"/>
      <c r="G162" s="539" t="s">
        <v>11</v>
      </c>
      <c r="H162" s="539" t="s">
        <v>1669</v>
      </c>
      <c r="I162" s="539" t="s">
        <v>2569</v>
      </c>
      <c r="J162" s="545">
        <v>50000</v>
      </c>
      <c r="K162" s="540">
        <f>Table1[[#This Row],[Buget estimat (EURO)]]*4.921</f>
        <v>246050</v>
      </c>
      <c r="L162" s="539" t="s">
        <v>2661</v>
      </c>
      <c r="M162" s="539"/>
      <c r="N162" s="543"/>
      <c r="O162" s="539"/>
    </row>
    <row r="163" spans="1:15" ht="81.599999999999994" x14ac:dyDescent="0.2">
      <c r="A163" s="539">
        <v>1309</v>
      </c>
      <c r="B163" s="564"/>
      <c r="C163" s="539"/>
      <c r="D163" s="543"/>
      <c r="E163" s="543"/>
      <c r="F163" s="557"/>
      <c r="G163" s="539" t="s">
        <v>11</v>
      </c>
      <c r="H163" s="539" t="s">
        <v>1669</v>
      </c>
      <c r="I163" s="539" t="s">
        <v>2322</v>
      </c>
      <c r="J163" s="545">
        <v>10000</v>
      </c>
      <c r="K163" s="540">
        <f>Table1[[#This Row],[Buget estimat (EURO)]]*4.921</f>
        <v>49210</v>
      </c>
      <c r="L163" s="539" t="s">
        <v>2709</v>
      </c>
      <c r="M163" s="539"/>
      <c r="N163" s="543"/>
      <c r="O163" s="539" t="s">
        <v>2323</v>
      </c>
    </row>
    <row r="164" spans="1:15" ht="71.25" customHeight="1" x14ac:dyDescent="0.2">
      <c r="A164" s="539">
        <v>1310</v>
      </c>
      <c r="B164" s="564"/>
      <c r="C164" s="539"/>
      <c r="D164" s="543"/>
      <c r="E164" s="543"/>
      <c r="F164" s="557"/>
      <c r="G164" s="539" t="s">
        <v>11</v>
      </c>
      <c r="H164" s="539" t="s">
        <v>1669</v>
      </c>
      <c r="I164" s="539" t="s">
        <v>2570</v>
      </c>
      <c r="J164" s="545">
        <v>5000</v>
      </c>
      <c r="K164" s="540">
        <f>Table1[[#This Row],[Buget estimat (EURO)]]*4.921</f>
        <v>24605</v>
      </c>
      <c r="L164" s="539" t="s">
        <v>2710</v>
      </c>
      <c r="M164" s="539"/>
      <c r="N164" s="543"/>
      <c r="O164" s="539"/>
    </row>
    <row r="165" spans="1:15" ht="71.25" customHeight="1" x14ac:dyDescent="0.2">
      <c r="A165" s="539">
        <v>1311</v>
      </c>
      <c r="B165" s="564"/>
      <c r="C165" s="539"/>
      <c r="D165" s="543"/>
      <c r="E165" s="543"/>
      <c r="F165" s="557"/>
      <c r="G165" s="539" t="s">
        <v>11</v>
      </c>
      <c r="H165" s="539" t="s">
        <v>1669</v>
      </c>
      <c r="I165" s="539" t="s">
        <v>2571</v>
      </c>
      <c r="J165" s="545">
        <v>2000000</v>
      </c>
      <c r="K165" s="540">
        <f>Table1[[#This Row],[Buget estimat (EURO)]]*4.921</f>
        <v>9842000</v>
      </c>
      <c r="L165" s="539" t="s">
        <v>2662</v>
      </c>
      <c r="M165" s="539"/>
      <c r="N165" s="543"/>
      <c r="O165" s="539" t="s">
        <v>2323</v>
      </c>
    </row>
    <row r="166" spans="1:15" ht="61.2" x14ac:dyDescent="0.2">
      <c r="A166" s="539">
        <v>1312</v>
      </c>
      <c r="B166" s="564"/>
      <c r="C166" s="539"/>
      <c r="D166" s="543"/>
      <c r="E166" s="543"/>
      <c r="F166" s="557"/>
      <c r="G166" s="539" t="s">
        <v>11</v>
      </c>
      <c r="H166" s="539" t="s">
        <v>1669</v>
      </c>
      <c r="I166" s="539" t="s">
        <v>2663</v>
      </c>
      <c r="J166" s="545">
        <v>40000</v>
      </c>
      <c r="K166" s="540">
        <f>Table1[[#This Row],[Buget estimat (EURO)]]*4.921</f>
        <v>196840</v>
      </c>
      <c r="L166" s="539" t="s">
        <v>2664</v>
      </c>
      <c r="M166" s="539"/>
      <c r="N166" s="543"/>
      <c r="O166" s="539"/>
    </row>
    <row r="167" spans="1:15" ht="81.599999999999994" x14ac:dyDescent="0.2">
      <c r="A167" s="539">
        <v>1313</v>
      </c>
      <c r="B167" s="564"/>
      <c r="C167" s="539" t="s">
        <v>1683</v>
      </c>
      <c r="D167" s="539" t="s">
        <v>1702</v>
      </c>
      <c r="E167" s="539" t="s">
        <v>1703</v>
      </c>
      <c r="F167" s="557"/>
      <c r="G167" s="539" t="s">
        <v>11</v>
      </c>
      <c r="H167" s="539" t="s">
        <v>1669</v>
      </c>
      <c r="I167" s="539" t="s">
        <v>2572</v>
      </c>
      <c r="J167" s="545">
        <v>10000</v>
      </c>
      <c r="K167" s="540">
        <f>Table1[[#This Row],[Buget estimat (EURO)]]*4.921</f>
        <v>49210</v>
      </c>
      <c r="L167" s="539" t="s">
        <v>2573</v>
      </c>
      <c r="M167" s="539"/>
      <c r="N167" s="543"/>
      <c r="O167" s="539"/>
    </row>
    <row r="168" spans="1:15" ht="71.400000000000006" x14ac:dyDescent="0.2">
      <c r="A168" s="539">
        <v>1314</v>
      </c>
      <c r="B168" s="564"/>
      <c r="C168" s="539"/>
      <c r="D168" s="543"/>
      <c r="E168" s="543"/>
      <c r="F168" s="557"/>
      <c r="G168" s="539" t="s">
        <v>11</v>
      </c>
      <c r="H168" s="539" t="s">
        <v>1669</v>
      </c>
      <c r="I168" s="539" t="s">
        <v>2665</v>
      </c>
      <c r="J168" s="545">
        <v>5000000</v>
      </c>
      <c r="K168" s="540">
        <f>Table1[[#This Row],[Buget estimat (EURO)]]*4.921</f>
        <v>24605000</v>
      </c>
      <c r="L168" s="539" t="s">
        <v>2666</v>
      </c>
      <c r="M168" s="539"/>
      <c r="N168" s="543"/>
      <c r="O168" s="539"/>
    </row>
    <row r="169" spans="1:15" ht="112.2" x14ac:dyDescent="0.2">
      <c r="A169" s="539">
        <v>1315</v>
      </c>
      <c r="B169" s="564">
        <v>4.0999999999999996</v>
      </c>
      <c r="C169" s="549" t="s">
        <v>1657</v>
      </c>
      <c r="D169" s="549" t="s">
        <v>1673</v>
      </c>
      <c r="E169" s="549" t="s">
        <v>1674</v>
      </c>
      <c r="F169" s="548" t="s">
        <v>1675</v>
      </c>
      <c r="G169" s="539" t="s">
        <v>11</v>
      </c>
      <c r="H169" s="539" t="s">
        <v>1669</v>
      </c>
      <c r="I169" s="539" t="s">
        <v>2324</v>
      </c>
      <c r="J169" s="545">
        <v>100000</v>
      </c>
      <c r="K169" s="540">
        <f>Table1[[#This Row],[Buget estimat (EURO)]]*4.921</f>
        <v>492100</v>
      </c>
      <c r="L169" s="539" t="s">
        <v>2667</v>
      </c>
      <c r="M169" s="539"/>
      <c r="N169" s="543"/>
      <c r="O169" s="539" t="s">
        <v>2323</v>
      </c>
    </row>
    <row r="170" spans="1:15" ht="40.799999999999997" x14ac:dyDescent="0.2">
      <c r="A170" s="539">
        <v>1316</v>
      </c>
      <c r="B170" s="564">
        <v>4.0999999999999996</v>
      </c>
      <c r="C170" s="549" t="s">
        <v>1657</v>
      </c>
      <c r="D170" s="549" t="s">
        <v>1673</v>
      </c>
      <c r="E170" s="549" t="s">
        <v>1674</v>
      </c>
      <c r="F170" s="548" t="s">
        <v>1675</v>
      </c>
      <c r="G170" s="539" t="s">
        <v>11</v>
      </c>
      <c r="H170" s="539" t="s">
        <v>1669</v>
      </c>
      <c r="I170" s="539" t="s">
        <v>2668</v>
      </c>
      <c r="J170" s="545">
        <v>300000</v>
      </c>
      <c r="K170" s="540">
        <f>Table1[[#This Row],[Buget estimat (EURO)]]*4.921</f>
        <v>1476300</v>
      </c>
      <c r="L170" s="539" t="s">
        <v>2669</v>
      </c>
      <c r="M170" s="539"/>
      <c r="N170" s="543"/>
      <c r="O170" s="539" t="s">
        <v>2323</v>
      </c>
    </row>
    <row r="171" spans="1:15" ht="40.799999999999997" x14ac:dyDescent="0.2">
      <c r="A171" s="539">
        <v>1317</v>
      </c>
      <c r="B171" s="564">
        <v>4.0999999999999996</v>
      </c>
      <c r="C171" s="549" t="s">
        <v>1657</v>
      </c>
      <c r="D171" s="549" t="s">
        <v>1673</v>
      </c>
      <c r="E171" s="549" t="s">
        <v>1674</v>
      </c>
      <c r="F171" s="548" t="s">
        <v>1675</v>
      </c>
      <c r="G171" s="539" t="s">
        <v>11</v>
      </c>
      <c r="H171" s="539" t="s">
        <v>1669</v>
      </c>
      <c r="I171" s="539" t="s">
        <v>2516</v>
      </c>
      <c r="J171" s="545">
        <v>300000</v>
      </c>
      <c r="K171" s="540">
        <f>Table1[[#This Row],[Buget estimat (EURO)]]*4.921</f>
        <v>1476300</v>
      </c>
      <c r="L171" s="539" t="s">
        <v>2517</v>
      </c>
      <c r="M171" s="539"/>
      <c r="N171" s="543"/>
      <c r="O171" s="539"/>
    </row>
    <row r="172" spans="1:15" ht="20.399999999999999" x14ac:dyDescent="0.2">
      <c r="A172" s="539">
        <v>1318</v>
      </c>
      <c r="B172" s="564">
        <v>4.0999999999999996</v>
      </c>
      <c r="C172" s="549" t="s">
        <v>1657</v>
      </c>
      <c r="D172" s="549" t="s">
        <v>1673</v>
      </c>
      <c r="E172" s="549" t="s">
        <v>1674</v>
      </c>
      <c r="F172" s="548" t="s">
        <v>1675</v>
      </c>
      <c r="G172" s="539" t="s">
        <v>11</v>
      </c>
      <c r="H172" s="539" t="s">
        <v>1669</v>
      </c>
      <c r="I172" s="539" t="s">
        <v>2498</v>
      </c>
      <c r="J172" s="545">
        <v>1220000</v>
      </c>
      <c r="K172" s="540">
        <f>Table1[[#This Row],[Buget estimat (EURO)]]*4.921</f>
        <v>6003620</v>
      </c>
      <c r="L172" s="539" t="s">
        <v>2499</v>
      </c>
      <c r="M172" s="539"/>
      <c r="N172" s="543"/>
      <c r="O172" s="539"/>
    </row>
    <row r="173" spans="1:15" ht="30.6" x14ac:dyDescent="0.2">
      <c r="A173" s="539">
        <v>1319</v>
      </c>
      <c r="B173" s="564">
        <v>4.0999999999999996</v>
      </c>
      <c r="C173" s="549" t="s">
        <v>1657</v>
      </c>
      <c r="D173" s="549" t="s">
        <v>1673</v>
      </c>
      <c r="E173" s="549" t="s">
        <v>1674</v>
      </c>
      <c r="F173" s="548" t="s">
        <v>1675</v>
      </c>
      <c r="G173" s="539" t="s">
        <v>11</v>
      </c>
      <c r="H173" s="539" t="s">
        <v>1669</v>
      </c>
      <c r="I173" s="539" t="s">
        <v>2500</v>
      </c>
      <c r="J173" s="545">
        <v>3000000</v>
      </c>
      <c r="K173" s="540">
        <f>Table1[[#This Row],[Buget estimat (EURO)]]*4.921</f>
        <v>14763000</v>
      </c>
      <c r="L173" s="539" t="s">
        <v>2501</v>
      </c>
      <c r="M173" s="539"/>
      <c r="N173" s="543"/>
      <c r="O173" s="539"/>
    </row>
    <row r="174" spans="1:15" ht="71.400000000000006" x14ac:dyDescent="0.2">
      <c r="A174" s="539">
        <v>1320</v>
      </c>
      <c r="B174" s="564">
        <v>4.0999999999999996</v>
      </c>
      <c r="C174" s="549" t="s">
        <v>1657</v>
      </c>
      <c r="D174" s="549" t="s">
        <v>1673</v>
      </c>
      <c r="E174" s="549" t="s">
        <v>1674</v>
      </c>
      <c r="F174" s="548" t="s">
        <v>1675</v>
      </c>
      <c r="G174" s="539" t="s">
        <v>11</v>
      </c>
      <c r="H174" s="539" t="s">
        <v>1669</v>
      </c>
      <c r="I174" s="539" t="s">
        <v>2502</v>
      </c>
      <c r="J174" s="545">
        <v>6000000</v>
      </c>
      <c r="K174" s="540">
        <f>Table1[[#This Row],[Buget estimat (EURO)]]*4.921</f>
        <v>29526000</v>
      </c>
      <c r="L174" s="539" t="s">
        <v>2711</v>
      </c>
      <c r="M174" s="539"/>
      <c r="N174" s="543"/>
      <c r="O174" s="539"/>
    </row>
    <row r="175" spans="1:15" ht="81.599999999999994" x14ac:dyDescent="0.2">
      <c r="A175" s="539">
        <v>1321</v>
      </c>
      <c r="B175" s="564">
        <v>4.0999999999999996</v>
      </c>
      <c r="C175" s="549" t="s">
        <v>1657</v>
      </c>
      <c r="D175" s="549" t="s">
        <v>1673</v>
      </c>
      <c r="E175" s="549" t="s">
        <v>1674</v>
      </c>
      <c r="F175" s="548" t="s">
        <v>1675</v>
      </c>
      <c r="G175" s="539" t="s">
        <v>11</v>
      </c>
      <c r="H175" s="539" t="s">
        <v>1669</v>
      </c>
      <c r="I175" s="539" t="s">
        <v>2574</v>
      </c>
      <c r="J175" s="545">
        <v>120000</v>
      </c>
      <c r="K175" s="540">
        <f>Table1[[#This Row],[Buget estimat (EURO)]]*4.921</f>
        <v>590520</v>
      </c>
      <c r="L175" s="539" t="s">
        <v>2575</v>
      </c>
      <c r="M175" s="539"/>
      <c r="N175" s="543"/>
      <c r="O175" s="539"/>
    </row>
    <row r="176" spans="1:15" ht="30.6" x14ac:dyDescent="0.2">
      <c r="A176" s="539">
        <v>1322</v>
      </c>
      <c r="B176" s="564">
        <v>4.0999999999999996</v>
      </c>
      <c r="C176" s="549" t="s">
        <v>1657</v>
      </c>
      <c r="D176" s="549" t="s">
        <v>1673</v>
      </c>
      <c r="E176" s="549" t="s">
        <v>1674</v>
      </c>
      <c r="F176" s="548" t="s">
        <v>1675</v>
      </c>
      <c r="G176" s="539" t="s">
        <v>11</v>
      </c>
      <c r="H176" s="539" t="s">
        <v>1669</v>
      </c>
      <c r="I176" s="539" t="s">
        <v>2576</v>
      </c>
      <c r="J176" s="545">
        <v>50000</v>
      </c>
      <c r="K176" s="540">
        <f>Table1[[#This Row],[Buget estimat (EURO)]]*4.921</f>
        <v>246050</v>
      </c>
      <c r="L176" s="539" t="s">
        <v>2670</v>
      </c>
      <c r="M176" s="539"/>
      <c r="N176" s="543"/>
      <c r="O176" s="539"/>
    </row>
    <row r="177" spans="1:15" ht="71.400000000000006" x14ac:dyDescent="0.2">
      <c r="A177" s="539">
        <v>1323</v>
      </c>
      <c r="B177" s="564">
        <v>4.0999999999999996</v>
      </c>
      <c r="C177" s="549" t="s">
        <v>1657</v>
      </c>
      <c r="D177" s="549" t="s">
        <v>1673</v>
      </c>
      <c r="E177" s="549" t="s">
        <v>1674</v>
      </c>
      <c r="F177" s="548" t="s">
        <v>1675</v>
      </c>
      <c r="G177" s="539" t="s">
        <v>11</v>
      </c>
      <c r="H177" s="539" t="s">
        <v>1669</v>
      </c>
      <c r="I177" s="539" t="s">
        <v>2577</v>
      </c>
      <c r="J177" s="545">
        <v>500000</v>
      </c>
      <c r="K177" s="540">
        <f>Table1[[#This Row],[Buget estimat (EURO)]]*4.921</f>
        <v>2460500</v>
      </c>
      <c r="L177" s="539" t="s">
        <v>2578</v>
      </c>
      <c r="M177" s="539"/>
      <c r="N177" s="543"/>
      <c r="O177" s="539"/>
    </row>
    <row r="178" spans="1:15" ht="30.6" x14ac:dyDescent="0.2">
      <c r="A178" s="539">
        <v>1324</v>
      </c>
      <c r="B178" s="564">
        <v>4.0999999999999996</v>
      </c>
      <c r="C178" s="549" t="s">
        <v>1657</v>
      </c>
      <c r="D178" s="549" t="s">
        <v>1673</v>
      </c>
      <c r="E178" s="549" t="s">
        <v>1674</v>
      </c>
      <c r="F178" s="548" t="s">
        <v>1675</v>
      </c>
      <c r="G178" s="539" t="s">
        <v>11</v>
      </c>
      <c r="H178" s="539" t="s">
        <v>1669</v>
      </c>
      <c r="I178" s="539" t="s">
        <v>2579</v>
      </c>
      <c r="J178" s="545">
        <v>30000</v>
      </c>
      <c r="K178" s="540">
        <f>Table1[[#This Row],[Buget estimat (EURO)]]*4.921</f>
        <v>147630</v>
      </c>
      <c r="L178" s="539" t="s">
        <v>2518</v>
      </c>
      <c r="M178" s="539"/>
      <c r="N178" s="543"/>
      <c r="O178" s="539"/>
    </row>
    <row r="179" spans="1:15" ht="61.2" x14ac:dyDescent="0.2">
      <c r="A179" s="539">
        <v>1325</v>
      </c>
      <c r="B179" s="564"/>
      <c r="C179" s="539" t="s">
        <v>1683</v>
      </c>
      <c r="D179" s="539" t="s">
        <v>1702</v>
      </c>
      <c r="E179" s="539" t="s">
        <v>1703</v>
      </c>
      <c r="F179" s="557"/>
      <c r="G179" s="539" t="s">
        <v>11</v>
      </c>
      <c r="H179" s="539" t="s">
        <v>1669</v>
      </c>
      <c r="I179" s="539" t="s">
        <v>2580</v>
      </c>
      <c r="J179" s="545">
        <v>35000</v>
      </c>
      <c r="K179" s="540">
        <f>Table1[[#This Row],[Buget estimat (EURO)]]*4.921</f>
        <v>172235</v>
      </c>
      <c r="L179" s="539" t="s">
        <v>2671</v>
      </c>
      <c r="M179" s="539"/>
      <c r="N179" s="543"/>
      <c r="O179" s="539"/>
    </row>
    <row r="180" spans="1:15" ht="61.2" x14ac:dyDescent="0.2">
      <c r="A180" s="539">
        <v>1326</v>
      </c>
      <c r="B180" s="564"/>
      <c r="C180" s="539" t="s">
        <v>1683</v>
      </c>
      <c r="D180" s="539" t="s">
        <v>1702</v>
      </c>
      <c r="E180" s="539" t="s">
        <v>1703</v>
      </c>
      <c r="F180" s="557"/>
      <c r="G180" s="539" t="s">
        <v>11</v>
      </c>
      <c r="H180" s="539" t="s">
        <v>1669</v>
      </c>
      <c r="I180" s="539" t="s">
        <v>2581</v>
      </c>
      <c r="J180" s="545">
        <v>2000000</v>
      </c>
      <c r="K180" s="540">
        <f>Table1[[#This Row],[Buget estimat (EURO)]]*4.921</f>
        <v>9842000</v>
      </c>
      <c r="L180" s="539" t="s">
        <v>2672</v>
      </c>
      <c r="M180" s="539"/>
      <c r="N180" s="543"/>
      <c r="O180" s="539"/>
    </row>
    <row r="181" spans="1:15" ht="81.599999999999994" x14ac:dyDescent="0.2">
      <c r="A181" s="539">
        <v>1327</v>
      </c>
      <c r="B181" s="564">
        <v>4</v>
      </c>
      <c r="C181" s="549" t="s">
        <v>1657</v>
      </c>
      <c r="D181" s="549" t="s">
        <v>1673</v>
      </c>
      <c r="E181" s="549" t="s">
        <v>1674</v>
      </c>
      <c r="F181" s="548" t="s">
        <v>1675</v>
      </c>
      <c r="G181" s="539" t="s">
        <v>11</v>
      </c>
      <c r="H181" s="539" t="s">
        <v>1669</v>
      </c>
      <c r="I181" s="539" t="s">
        <v>2582</v>
      </c>
      <c r="J181" s="545">
        <v>25000</v>
      </c>
      <c r="K181" s="540">
        <f>Table1[[#This Row],[Buget estimat (EURO)]]*4.921</f>
        <v>123025</v>
      </c>
      <c r="L181" s="539" t="s">
        <v>2583</v>
      </c>
      <c r="M181" s="539"/>
      <c r="N181" s="543"/>
      <c r="O181" s="539"/>
    </row>
    <row r="182" spans="1:15" ht="100.5" customHeight="1" x14ac:dyDescent="0.2">
      <c r="A182" s="539">
        <v>1328</v>
      </c>
      <c r="B182" s="564">
        <v>4.0999999999999996</v>
      </c>
      <c r="C182" s="549" t="s">
        <v>1657</v>
      </c>
      <c r="D182" s="549" t="s">
        <v>1673</v>
      </c>
      <c r="E182" s="549" t="s">
        <v>1674</v>
      </c>
      <c r="F182" s="548" t="s">
        <v>1675</v>
      </c>
      <c r="G182" s="539" t="s">
        <v>11</v>
      </c>
      <c r="H182" s="539" t="s">
        <v>1669</v>
      </c>
      <c r="I182" s="539" t="s">
        <v>2584</v>
      </c>
      <c r="J182" s="545">
        <v>100000</v>
      </c>
      <c r="K182" s="540">
        <f>Table1[[#This Row],[Buget estimat (EURO)]]*4.921</f>
        <v>492100</v>
      </c>
      <c r="L182" s="539" t="s">
        <v>2585</v>
      </c>
      <c r="M182" s="539"/>
      <c r="N182" s="543"/>
      <c r="O182" s="539"/>
    </row>
    <row r="183" spans="1:15" ht="71.400000000000006" x14ac:dyDescent="0.2">
      <c r="A183" s="539">
        <v>1329</v>
      </c>
      <c r="B183" s="564">
        <v>4.0999999999999996</v>
      </c>
      <c r="C183" s="549" t="s">
        <v>1657</v>
      </c>
      <c r="D183" s="549" t="s">
        <v>1673</v>
      </c>
      <c r="E183" s="549" t="s">
        <v>1674</v>
      </c>
      <c r="F183" s="548" t="s">
        <v>1675</v>
      </c>
      <c r="G183" s="539" t="s">
        <v>11</v>
      </c>
      <c r="H183" s="539" t="s">
        <v>1669</v>
      </c>
      <c r="I183" s="539" t="s">
        <v>2325</v>
      </c>
      <c r="J183" s="545">
        <v>975000</v>
      </c>
      <c r="K183" s="540">
        <f>Table1[[#This Row],[Buget estimat (EURO)]]*4.921</f>
        <v>4797975</v>
      </c>
      <c r="L183" s="539" t="s">
        <v>2673</v>
      </c>
      <c r="M183" s="539"/>
      <c r="N183" s="543"/>
      <c r="O183" s="539"/>
    </row>
    <row r="184" spans="1:15" ht="61.2" x14ac:dyDescent="0.2">
      <c r="A184" s="539">
        <v>1330</v>
      </c>
      <c r="B184" s="564"/>
      <c r="C184" s="539"/>
      <c r="D184" s="543"/>
      <c r="E184" s="543"/>
      <c r="F184" s="557"/>
      <c r="G184" s="539" t="s">
        <v>11</v>
      </c>
      <c r="H184" s="539" t="s">
        <v>1669</v>
      </c>
      <c r="I184" s="539" t="s">
        <v>2712</v>
      </c>
      <c r="J184" s="545">
        <v>500000</v>
      </c>
      <c r="K184" s="540">
        <f>Table1[[#This Row],[Buget estimat (EURO)]]*4.921</f>
        <v>2460500</v>
      </c>
      <c r="L184" s="539" t="s">
        <v>2586</v>
      </c>
      <c r="M184" s="539"/>
      <c r="N184" s="543"/>
      <c r="O184" s="539" t="s">
        <v>2323</v>
      </c>
    </row>
    <row r="185" spans="1:15" ht="61.2" x14ac:dyDescent="0.2">
      <c r="A185" s="539">
        <v>1331</v>
      </c>
      <c r="B185" s="564">
        <v>4.0999999999999996</v>
      </c>
      <c r="C185" s="549" t="s">
        <v>1657</v>
      </c>
      <c r="D185" s="549" t="s">
        <v>1673</v>
      </c>
      <c r="E185" s="549" t="s">
        <v>1674</v>
      </c>
      <c r="F185" s="548" t="s">
        <v>1675</v>
      </c>
      <c r="G185" s="539" t="s">
        <v>11</v>
      </c>
      <c r="H185" s="539" t="s">
        <v>1669</v>
      </c>
      <c r="I185" s="539" t="s">
        <v>2674</v>
      </c>
      <c r="J185" s="545">
        <v>100000</v>
      </c>
      <c r="K185" s="540">
        <f>Table1[[#This Row],[Buget estimat (EURO)]]*4.921</f>
        <v>492100</v>
      </c>
      <c r="L185" s="539" t="s">
        <v>2675</v>
      </c>
      <c r="M185" s="539"/>
      <c r="N185" s="543"/>
      <c r="O185" s="539" t="s">
        <v>2323</v>
      </c>
    </row>
    <row r="186" spans="1:15" ht="51" x14ac:dyDescent="0.2">
      <c r="A186" s="539">
        <v>1332</v>
      </c>
      <c r="B186" s="564">
        <v>4.0999999999999996</v>
      </c>
      <c r="C186" s="549" t="s">
        <v>1657</v>
      </c>
      <c r="D186" s="549" t="s">
        <v>1673</v>
      </c>
      <c r="E186" s="549" t="s">
        <v>1674</v>
      </c>
      <c r="F186" s="548" t="s">
        <v>1675</v>
      </c>
      <c r="G186" s="539" t="s">
        <v>11</v>
      </c>
      <c r="H186" s="539" t="s">
        <v>1669</v>
      </c>
      <c r="I186" s="539" t="s">
        <v>2503</v>
      </c>
      <c r="J186" s="545">
        <v>300000</v>
      </c>
      <c r="K186" s="540">
        <f>Table1[[#This Row],[Buget estimat (EURO)]]*4.921</f>
        <v>1476300</v>
      </c>
      <c r="L186" s="539" t="s">
        <v>2519</v>
      </c>
      <c r="M186" s="539"/>
      <c r="N186" s="543"/>
      <c r="O186" s="539" t="s">
        <v>2323</v>
      </c>
    </row>
    <row r="187" spans="1:15" ht="30.6" x14ac:dyDescent="0.2">
      <c r="A187" s="539">
        <v>1333</v>
      </c>
      <c r="B187" s="564">
        <v>4.0999999999999996</v>
      </c>
      <c r="C187" s="549" t="s">
        <v>1657</v>
      </c>
      <c r="D187" s="549" t="s">
        <v>1673</v>
      </c>
      <c r="E187" s="549" t="s">
        <v>1674</v>
      </c>
      <c r="F187" s="548" t="s">
        <v>1675</v>
      </c>
      <c r="G187" s="539" t="s">
        <v>11</v>
      </c>
      <c r="H187" s="539" t="s">
        <v>1669</v>
      </c>
      <c r="I187" s="539" t="s">
        <v>2587</v>
      </c>
      <c r="J187" s="545">
        <v>100000</v>
      </c>
      <c r="K187" s="540">
        <f>Table1[[#This Row],[Buget estimat (EURO)]]*4.921</f>
        <v>492100</v>
      </c>
      <c r="L187" s="539" t="s">
        <v>2520</v>
      </c>
      <c r="M187" s="539"/>
      <c r="N187" s="543"/>
      <c r="O187" s="539"/>
    </row>
    <row r="188" spans="1:15" ht="30.6" x14ac:dyDescent="0.2">
      <c r="A188" s="539">
        <v>1334</v>
      </c>
      <c r="B188" s="564">
        <v>4</v>
      </c>
      <c r="C188" s="549" t="s">
        <v>1657</v>
      </c>
      <c r="D188" s="549" t="s">
        <v>1673</v>
      </c>
      <c r="E188" s="549" t="s">
        <v>1674</v>
      </c>
      <c r="F188" s="548" t="s">
        <v>1675</v>
      </c>
      <c r="G188" s="539" t="s">
        <v>11</v>
      </c>
      <c r="H188" s="539" t="s">
        <v>1669</v>
      </c>
      <c r="I188" s="539" t="s">
        <v>2676</v>
      </c>
      <c r="J188" s="545">
        <v>100000</v>
      </c>
      <c r="K188" s="540">
        <f>Table1[[#This Row],[Buget estimat (EURO)]]*4.921</f>
        <v>492100</v>
      </c>
      <c r="L188" s="539" t="s">
        <v>2588</v>
      </c>
      <c r="M188" s="539"/>
      <c r="N188" s="543"/>
      <c r="O188" s="539"/>
    </row>
    <row r="189" spans="1:15" ht="40.799999999999997" x14ac:dyDescent="0.2">
      <c r="A189" s="539">
        <v>1335</v>
      </c>
      <c r="B189" s="564"/>
      <c r="C189" s="539"/>
      <c r="D189" s="543"/>
      <c r="E189" s="543"/>
      <c r="F189" s="557"/>
      <c r="G189" s="539" t="s">
        <v>11</v>
      </c>
      <c r="H189" s="539" t="s">
        <v>1669</v>
      </c>
      <c r="I189" s="539" t="s">
        <v>2713</v>
      </c>
      <c r="J189" s="545">
        <v>200000</v>
      </c>
      <c r="K189" s="540">
        <f>Table1[[#This Row],[Buget estimat (EURO)]]*4.921</f>
        <v>984200</v>
      </c>
      <c r="L189" s="539" t="s">
        <v>2589</v>
      </c>
      <c r="M189" s="539"/>
      <c r="N189" s="543"/>
      <c r="O189" s="539"/>
    </row>
    <row r="190" spans="1:15" ht="48" customHeight="1" x14ac:dyDescent="0.2">
      <c r="A190" s="539">
        <v>1336</v>
      </c>
      <c r="B190" s="564"/>
      <c r="C190" s="539" t="s">
        <v>1683</v>
      </c>
      <c r="D190" s="539" t="s">
        <v>1702</v>
      </c>
      <c r="E190" s="539" t="s">
        <v>1703</v>
      </c>
      <c r="F190" s="557"/>
      <c r="G190" s="539" t="s">
        <v>11</v>
      </c>
      <c r="H190" s="539" t="s">
        <v>1669</v>
      </c>
      <c r="I190" s="539" t="s">
        <v>2677</v>
      </c>
      <c r="J190" s="545">
        <v>7000</v>
      </c>
      <c r="K190" s="540">
        <f>Table1[[#This Row],[Buget estimat (EURO)]]*4.921</f>
        <v>34447</v>
      </c>
      <c r="L190" s="539" t="s">
        <v>2714</v>
      </c>
      <c r="M190" s="539"/>
      <c r="N190" s="543"/>
      <c r="O190" s="539"/>
    </row>
    <row r="191" spans="1:15" ht="48" customHeight="1" x14ac:dyDescent="0.2">
      <c r="A191" s="539">
        <v>1337</v>
      </c>
      <c r="B191" s="564"/>
      <c r="C191" s="549" t="s">
        <v>1683</v>
      </c>
      <c r="D191" s="549" t="s">
        <v>1700</v>
      </c>
      <c r="E191" s="549" t="s">
        <v>1701</v>
      </c>
      <c r="F191" s="557"/>
      <c r="G191" s="539" t="s">
        <v>11</v>
      </c>
      <c r="H191" s="539" t="s">
        <v>1669</v>
      </c>
      <c r="I191" s="539" t="s">
        <v>2590</v>
      </c>
      <c r="J191" s="545">
        <v>500000</v>
      </c>
      <c r="K191" s="540">
        <f>Table1[[#This Row],[Buget estimat (EURO)]]*4.921</f>
        <v>2460500</v>
      </c>
      <c r="L191" s="539" t="s">
        <v>2591</v>
      </c>
      <c r="M191" s="539"/>
      <c r="N191" s="543"/>
      <c r="O191" s="539"/>
    </row>
    <row r="192" spans="1:15" ht="48" customHeight="1" x14ac:dyDescent="0.2">
      <c r="A192" s="539">
        <v>1338</v>
      </c>
      <c r="B192" s="564"/>
      <c r="C192" s="539"/>
      <c r="D192" s="543"/>
      <c r="E192" s="543"/>
      <c r="F192" s="557"/>
      <c r="G192" s="539" t="s">
        <v>11</v>
      </c>
      <c r="H192" s="539" t="s">
        <v>1669</v>
      </c>
      <c r="I192" s="539" t="s">
        <v>2715</v>
      </c>
      <c r="J192" s="545">
        <v>100000</v>
      </c>
      <c r="K192" s="540">
        <f>Table1[[#This Row],[Buget estimat (EURO)]]*4.921</f>
        <v>492100</v>
      </c>
      <c r="L192" s="539" t="s">
        <v>2716</v>
      </c>
      <c r="M192" s="539"/>
      <c r="N192" s="543"/>
      <c r="O192" s="539"/>
    </row>
    <row r="193" spans="1:15" ht="48" customHeight="1" x14ac:dyDescent="0.2">
      <c r="A193" s="539">
        <v>1339</v>
      </c>
      <c r="B193" s="564"/>
      <c r="C193" s="539" t="s">
        <v>1683</v>
      </c>
      <c r="D193" s="539" t="s">
        <v>1702</v>
      </c>
      <c r="E193" s="539" t="s">
        <v>1703</v>
      </c>
      <c r="F193" s="557"/>
      <c r="G193" s="539" t="s">
        <v>11</v>
      </c>
      <c r="H193" s="539" t="s">
        <v>1669</v>
      </c>
      <c r="I193" s="539" t="s">
        <v>2521</v>
      </c>
      <c r="J193" s="545">
        <v>7000</v>
      </c>
      <c r="K193" s="540">
        <f>Table1[[#This Row],[Buget estimat (EURO)]]*4.921</f>
        <v>34447</v>
      </c>
      <c r="L193" s="539" t="s">
        <v>2326</v>
      </c>
      <c r="M193" s="539"/>
      <c r="N193" s="543"/>
      <c r="O193" s="539"/>
    </row>
    <row r="194" spans="1:15" ht="60.75" customHeight="1" x14ac:dyDescent="0.2">
      <c r="A194" s="539">
        <v>1340</v>
      </c>
      <c r="B194" s="564"/>
      <c r="C194" s="539" t="s">
        <v>1683</v>
      </c>
      <c r="D194" s="539" t="s">
        <v>1702</v>
      </c>
      <c r="E194" s="539" t="s">
        <v>1703</v>
      </c>
      <c r="F194" s="557"/>
      <c r="G194" s="539" t="s">
        <v>11</v>
      </c>
      <c r="H194" s="539" t="s">
        <v>1669</v>
      </c>
      <c r="I194" s="539" t="s">
        <v>2678</v>
      </c>
      <c r="J194" s="545">
        <v>25000</v>
      </c>
      <c r="K194" s="540">
        <f>Table1[[#This Row],[Buget estimat (EURO)]]*4.921</f>
        <v>123025</v>
      </c>
      <c r="L194" s="539" t="s">
        <v>2679</v>
      </c>
      <c r="M194" s="539"/>
      <c r="N194" s="543"/>
      <c r="O194" s="539"/>
    </row>
    <row r="195" spans="1:15" ht="40.799999999999997" x14ac:dyDescent="0.2">
      <c r="A195" s="539">
        <v>1341</v>
      </c>
      <c r="B195" s="564"/>
      <c r="C195" s="549" t="s">
        <v>1683</v>
      </c>
      <c r="D195" s="549" t="s">
        <v>1700</v>
      </c>
      <c r="E195" s="549" t="s">
        <v>1701</v>
      </c>
      <c r="F195" s="557"/>
      <c r="G195" s="539" t="s">
        <v>11</v>
      </c>
      <c r="H195" s="539" t="s">
        <v>1669</v>
      </c>
      <c r="I195" s="539" t="s">
        <v>2592</v>
      </c>
      <c r="J195" s="545">
        <v>1250000</v>
      </c>
      <c r="K195" s="540">
        <f>Table1[[#This Row],[Buget estimat (EURO)]]*4.921</f>
        <v>6151250</v>
      </c>
      <c r="L195" s="539" t="s">
        <v>2504</v>
      </c>
      <c r="M195" s="539"/>
      <c r="N195" s="543"/>
      <c r="O195" s="539"/>
    </row>
    <row r="196" spans="1:15" ht="81.599999999999994" x14ac:dyDescent="0.2">
      <c r="A196" s="539">
        <v>1342</v>
      </c>
      <c r="B196" s="564">
        <v>4</v>
      </c>
      <c r="C196" s="549" t="s">
        <v>1657</v>
      </c>
      <c r="D196" s="549" t="s">
        <v>1673</v>
      </c>
      <c r="E196" s="549" t="s">
        <v>1674</v>
      </c>
      <c r="F196" s="548" t="s">
        <v>1675</v>
      </c>
      <c r="G196" s="539" t="s">
        <v>11</v>
      </c>
      <c r="H196" s="539" t="s">
        <v>1669</v>
      </c>
      <c r="I196" s="539" t="s">
        <v>2593</v>
      </c>
      <c r="J196" s="545">
        <v>700000</v>
      </c>
      <c r="K196" s="540">
        <f>Table1[[#This Row],[Buget estimat (EURO)]]*4.921</f>
        <v>3444700</v>
      </c>
      <c r="L196" s="539" t="s">
        <v>2680</v>
      </c>
      <c r="M196" s="539"/>
      <c r="N196" s="543"/>
      <c r="O196" s="539" t="s">
        <v>2323</v>
      </c>
    </row>
    <row r="197" spans="1:15" ht="104.25" customHeight="1" x14ac:dyDescent="0.2">
      <c r="A197" s="539">
        <v>1343</v>
      </c>
      <c r="B197" s="564">
        <v>4</v>
      </c>
      <c r="C197" s="549" t="s">
        <v>1657</v>
      </c>
      <c r="D197" s="549" t="s">
        <v>1673</v>
      </c>
      <c r="E197" s="549" t="s">
        <v>1674</v>
      </c>
      <c r="F197" s="548" t="s">
        <v>1675</v>
      </c>
      <c r="G197" s="539" t="s">
        <v>11</v>
      </c>
      <c r="H197" s="539" t="s">
        <v>1669</v>
      </c>
      <c r="I197" s="539" t="s">
        <v>2594</v>
      </c>
      <c r="J197" s="545">
        <v>10000</v>
      </c>
      <c r="K197" s="540">
        <f>Table1[[#This Row],[Buget estimat (EURO)]]*4.921</f>
        <v>49210</v>
      </c>
      <c r="L197" s="539" t="s">
        <v>2681</v>
      </c>
      <c r="M197" s="539"/>
      <c r="N197" s="543"/>
      <c r="O197" s="539"/>
    </row>
    <row r="198" spans="1:15" ht="40.799999999999997" x14ac:dyDescent="0.2">
      <c r="A198" s="539">
        <v>1344</v>
      </c>
      <c r="B198" s="564">
        <v>4</v>
      </c>
      <c r="C198" s="549" t="s">
        <v>1657</v>
      </c>
      <c r="D198" s="549" t="s">
        <v>1673</v>
      </c>
      <c r="E198" s="549" t="s">
        <v>1674</v>
      </c>
      <c r="F198" s="548" t="s">
        <v>1675</v>
      </c>
      <c r="G198" s="539" t="s">
        <v>11</v>
      </c>
      <c r="H198" s="539" t="s">
        <v>1669</v>
      </c>
      <c r="I198" s="539" t="s">
        <v>2595</v>
      </c>
      <c r="J198" s="545">
        <v>10000</v>
      </c>
      <c r="K198" s="540">
        <f>Table1[[#This Row],[Buget estimat (EURO)]]*4.921</f>
        <v>49210</v>
      </c>
      <c r="L198" s="539" t="s">
        <v>2596</v>
      </c>
      <c r="M198" s="539"/>
      <c r="N198" s="543"/>
      <c r="O198" s="539"/>
    </row>
    <row r="199" spans="1:15" ht="81.599999999999994" x14ac:dyDescent="0.2">
      <c r="A199" s="539">
        <v>1345</v>
      </c>
      <c r="B199" s="564"/>
      <c r="C199" s="549" t="s">
        <v>1683</v>
      </c>
      <c r="D199" s="549" t="s">
        <v>1700</v>
      </c>
      <c r="E199" s="549" t="s">
        <v>1701</v>
      </c>
      <c r="F199" s="557"/>
      <c r="G199" s="539" t="s">
        <v>11</v>
      </c>
      <c r="H199" s="539" t="s">
        <v>1669</v>
      </c>
      <c r="I199" s="539" t="s">
        <v>2682</v>
      </c>
      <c r="J199" s="545">
        <v>200000</v>
      </c>
      <c r="K199" s="540">
        <f>Table1[[#This Row],[Buget estimat (EURO)]]*4.921</f>
        <v>984200</v>
      </c>
      <c r="L199" s="539" t="s">
        <v>2597</v>
      </c>
      <c r="M199" s="539"/>
      <c r="N199" s="543"/>
      <c r="O199" s="539"/>
    </row>
    <row r="200" spans="1:15" ht="51" x14ac:dyDescent="0.2">
      <c r="A200" s="539">
        <v>1346</v>
      </c>
      <c r="B200" s="564"/>
      <c r="C200" s="549" t="s">
        <v>1683</v>
      </c>
      <c r="D200" s="549" t="s">
        <v>1700</v>
      </c>
      <c r="E200" s="549" t="s">
        <v>1701</v>
      </c>
      <c r="F200" s="557"/>
      <c r="G200" s="539" t="s">
        <v>11</v>
      </c>
      <c r="H200" s="539" t="s">
        <v>1669</v>
      </c>
      <c r="I200" s="539" t="s">
        <v>2598</v>
      </c>
      <c r="J200" s="545">
        <v>7000</v>
      </c>
      <c r="K200" s="540">
        <f>Table1[[#This Row],[Buget estimat (EURO)]]*4.921</f>
        <v>34447</v>
      </c>
      <c r="L200" s="539" t="s">
        <v>2683</v>
      </c>
      <c r="M200" s="539"/>
      <c r="N200" s="543"/>
      <c r="O200" s="539" t="s">
        <v>2323</v>
      </c>
    </row>
    <row r="201" spans="1:15" ht="71.400000000000006" x14ac:dyDescent="0.2">
      <c r="A201" s="539">
        <v>1347</v>
      </c>
      <c r="B201" s="564"/>
      <c r="C201" s="549" t="s">
        <v>1683</v>
      </c>
      <c r="D201" s="549" t="s">
        <v>1700</v>
      </c>
      <c r="E201" s="549" t="s">
        <v>1701</v>
      </c>
      <c r="F201" s="557"/>
      <c r="G201" s="539" t="s">
        <v>11</v>
      </c>
      <c r="H201" s="539" t="s">
        <v>1669</v>
      </c>
      <c r="I201" s="539" t="s">
        <v>2599</v>
      </c>
      <c r="J201" s="545">
        <v>20000</v>
      </c>
      <c r="K201" s="540">
        <f>Table1[[#This Row],[Buget estimat (EURO)]]*4.921</f>
        <v>98420</v>
      </c>
      <c r="L201" s="539" t="s">
        <v>2684</v>
      </c>
      <c r="M201" s="539"/>
      <c r="N201" s="543"/>
      <c r="O201" s="539"/>
    </row>
    <row r="202" spans="1:15" ht="51" x14ac:dyDescent="0.2">
      <c r="A202" s="539">
        <v>1348</v>
      </c>
      <c r="B202" s="564"/>
      <c r="C202" s="539"/>
      <c r="D202" s="543"/>
      <c r="E202" s="543"/>
      <c r="F202" s="557"/>
      <c r="G202" s="539" t="s">
        <v>11</v>
      </c>
      <c r="H202" s="539" t="s">
        <v>1669</v>
      </c>
      <c r="I202" s="539" t="s">
        <v>2600</v>
      </c>
      <c r="J202" s="545">
        <v>100000</v>
      </c>
      <c r="K202" s="540">
        <f>Table1[[#This Row],[Buget estimat (EURO)]]*4.921</f>
        <v>492100</v>
      </c>
      <c r="L202" s="539" t="s">
        <v>2601</v>
      </c>
      <c r="M202" s="539"/>
      <c r="N202" s="543"/>
      <c r="O202" s="539"/>
    </row>
    <row r="203" spans="1:15" ht="71.400000000000006" x14ac:dyDescent="0.2">
      <c r="A203" s="539">
        <v>1349</v>
      </c>
      <c r="B203" s="564">
        <v>7.1</v>
      </c>
      <c r="C203" s="549" t="s">
        <v>1685</v>
      </c>
      <c r="D203" s="549" t="s">
        <v>1693</v>
      </c>
      <c r="E203" s="549" t="s">
        <v>1694</v>
      </c>
      <c r="F203" s="555" t="s">
        <v>1659</v>
      </c>
      <c r="G203" s="539" t="s">
        <v>11</v>
      </c>
      <c r="H203" s="539" t="s">
        <v>1669</v>
      </c>
      <c r="I203" s="539" t="s">
        <v>2522</v>
      </c>
      <c r="J203" s="545">
        <v>15000</v>
      </c>
      <c r="K203" s="540">
        <f>Table1[[#This Row],[Buget estimat (EURO)]]*4.921</f>
        <v>73815</v>
      </c>
      <c r="L203" s="539" t="s">
        <v>2602</v>
      </c>
      <c r="M203" s="539"/>
      <c r="N203" s="543"/>
      <c r="O203" s="539"/>
    </row>
    <row r="204" spans="1:15" ht="40.799999999999997" x14ac:dyDescent="0.2">
      <c r="A204" s="539">
        <v>1350</v>
      </c>
      <c r="B204" s="564"/>
      <c r="C204" s="539"/>
      <c r="D204" s="543"/>
      <c r="E204" s="543"/>
      <c r="F204" s="557"/>
      <c r="G204" s="539" t="s">
        <v>11</v>
      </c>
      <c r="H204" s="539" t="s">
        <v>1669</v>
      </c>
      <c r="I204" s="539" t="s">
        <v>2685</v>
      </c>
      <c r="J204" s="545">
        <v>20000</v>
      </c>
      <c r="K204" s="540">
        <f>Table1[[#This Row],[Buget estimat (EURO)]]*4.921</f>
        <v>98420</v>
      </c>
      <c r="L204" s="539" t="s">
        <v>2603</v>
      </c>
      <c r="M204" s="539"/>
      <c r="N204" s="543"/>
      <c r="O204" s="539"/>
    </row>
    <row r="205" spans="1:15" ht="40.799999999999997" x14ac:dyDescent="0.2">
      <c r="A205" s="539">
        <v>1351</v>
      </c>
      <c r="B205" s="564"/>
      <c r="C205" s="539"/>
      <c r="D205" s="543"/>
      <c r="E205" s="543"/>
      <c r="F205" s="557"/>
      <c r="G205" s="539" t="s">
        <v>11</v>
      </c>
      <c r="H205" s="539" t="s">
        <v>1669</v>
      </c>
      <c r="I205" s="539" t="s">
        <v>2604</v>
      </c>
      <c r="J205" s="545">
        <v>100000</v>
      </c>
      <c r="K205" s="540">
        <f>Table1[[#This Row],[Buget estimat (EURO)]]*4.921</f>
        <v>492100</v>
      </c>
      <c r="L205" s="539" t="s">
        <v>2605</v>
      </c>
      <c r="M205" s="539"/>
      <c r="N205" s="543"/>
      <c r="O205" s="539"/>
    </row>
    <row r="206" spans="1:15" ht="61.2" x14ac:dyDescent="0.2">
      <c r="A206" s="539">
        <v>1352</v>
      </c>
      <c r="B206" s="564"/>
      <c r="C206" s="539"/>
      <c r="D206" s="543"/>
      <c r="E206" s="543"/>
      <c r="F206" s="557"/>
      <c r="G206" s="539" t="s">
        <v>11</v>
      </c>
      <c r="H206" s="539" t="s">
        <v>1669</v>
      </c>
      <c r="I206" s="539" t="s">
        <v>2606</v>
      </c>
      <c r="J206" s="545">
        <v>70000</v>
      </c>
      <c r="K206" s="540">
        <f>Table1[[#This Row],[Buget estimat (EURO)]]*4.921</f>
        <v>344470</v>
      </c>
      <c r="L206" s="539" t="s">
        <v>2686</v>
      </c>
      <c r="M206" s="539"/>
      <c r="N206" s="543"/>
      <c r="O206" s="539"/>
    </row>
    <row r="207" spans="1:15" ht="40.799999999999997" x14ac:dyDescent="0.2">
      <c r="A207" s="539">
        <v>1353</v>
      </c>
      <c r="B207" s="564"/>
      <c r="C207" s="539" t="s">
        <v>1683</v>
      </c>
      <c r="D207" s="539" t="s">
        <v>1702</v>
      </c>
      <c r="E207" s="539" t="s">
        <v>1703</v>
      </c>
      <c r="F207" s="557"/>
      <c r="G207" s="539" t="s">
        <v>11</v>
      </c>
      <c r="H207" s="539" t="s">
        <v>1669</v>
      </c>
      <c r="I207" s="539" t="s">
        <v>2607</v>
      </c>
      <c r="J207" s="545">
        <v>70000</v>
      </c>
      <c r="K207" s="540">
        <f>Table1[[#This Row],[Buget estimat (EURO)]]*4.921</f>
        <v>344470</v>
      </c>
      <c r="L207" s="539" t="s">
        <v>2717</v>
      </c>
      <c r="M207" s="539"/>
      <c r="N207" s="543"/>
      <c r="O207" s="539"/>
    </row>
    <row r="208" spans="1:15" ht="40.799999999999997" x14ac:dyDescent="0.2">
      <c r="A208" s="539">
        <v>1446</v>
      </c>
      <c r="B208" s="564">
        <v>3</v>
      </c>
      <c r="C208" s="549" t="s">
        <v>1657</v>
      </c>
      <c r="D208" s="549" t="s">
        <v>1687</v>
      </c>
      <c r="E208" s="549" t="s">
        <v>1083</v>
      </c>
      <c r="F208" s="549" t="s">
        <v>1680</v>
      </c>
      <c r="G208" s="539" t="s">
        <v>11</v>
      </c>
      <c r="H208" s="539" t="s">
        <v>1669</v>
      </c>
      <c r="I208" s="539" t="s">
        <v>2687</v>
      </c>
      <c r="J208" s="545">
        <v>100000</v>
      </c>
      <c r="K208" s="540">
        <f>Table1[[#This Row],[Buget estimat (EURO)]]*4.921</f>
        <v>492100</v>
      </c>
      <c r="L208" s="539" t="s">
        <v>2608</v>
      </c>
      <c r="M208" s="539"/>
      <c r="N208" s="543"/>
      <c r="O208" s="539"/>
    </row>
    <row r="209" spans="1:15" ht="20.399999999999999" x14ac:dyDescent="0.2">
      <c r="A209" s="539">
        <v>1447</v>
      </c>
      <c r="B209" s="564">
        <v>3</v>
      </c>
      <c r="C209" s="549" t="s">
        <v>1657</v>
      </c>
      <c r="D209" s="549" t="s">
        <v>1687</v>
      </c>
      <c r="E209" s="549" t="s">
        <v>1083</v>
      </c>
      <c r="F209" s="549" t="s">
        <v>1680</v>
      </c>
      <c r="G209" s="539" t="s">
        <v>11</v>
      </c>
      <c r="H209" s="539" t="s">
        <v>1669</v>
      </c>
      <c r="I209" s="539" t="s">
        <v>2609</v>
      </c>
      <c r="J209" s="545">
        <v>1250000</v>
      </c>
      <c r="K209" s="540">
        <f>Table1[[#This Row],[Buget estimat (EURO)]]*4.921</f>
        <v>6151250</v>
      </c>
      <c r="L209" s="539" t="s">
        <v>2505</v>
      </c>
      <c r="M209" s="539"/>
      <c r="N209" s="543"/>
      <c r="O209" s="539"/>
    </row>
    <row r="210" spans="1:15" ht="81.599999999999994" x14ac:dyDescent="0.2">
      <c r="A210" s="539">
        <v>1448</v>
      </c>
      <c r="B210" s="564">
        <v>4</v>
      </c>
      <c r="C210" s="549" t="s">
        <v>1657</v>
      </c>
      <c r="D210" s="549" t="s">
        <v>1673</v>
      </c>
      <c r="E210" s="549" t="s">
        <v>1674</v>
      </c>
      <c r="F210" s="548" t="s">
        <v>1675</v>
      </c>
      <c r="G210" s="539" t="s">
        <v>11</v>
      </c>
      <c r="H210" s="539" t="s">
        <v>1669</v>
      </c>
      <c r="I210" s="539" t="s">
        <v>2688</v>
      </c>
      <c r="J210" s="545">
        <v>700000</v>
      </c>
      <c r="K210" s="540">
        <f>Table1[[#This Row],[Buget estimat (EURO)]]*4.921</f>
        <v>3444700</v>
      </c>
      <c r="L210" s="539" t="s">
        <v>2680</v>
      </c>
      <c r="M210" s="539"/>
      <c r="N210" s="543"/>
      <c r="O210" s="539"/>
    </row>
    <row r="211" spans="1:15" ht="102" x14ac:dyDescent="0.2">
      <c r="A211" s="539">
        <v>1449</v>
      </c>
      <c r="B211" s="564">
        <v>4</v>
      </c>
      <c r="C211" s="549" t="s">
        <v>1657</v>
      </c>
      <c r="D211" s="549" t="s">
        <v>1673</v>
      </c>
      <c r="E211" s="549" t="s">
        <v>1674</v>
      </c>
      <c r="F211" s="548" t="s">
        <v>1675</v>
      </c>
      <c r="G211" s="539" t="s">
        <v>11</v>
      </c>
      <c r="H211" s="539" t="s">
        <v>1669</v>
      </c>
      <c r="I211" s="539" t="s">
        <v>2689</v>
      </c>
      <c r="J211" s="545">
        <v>10000</v>
      </c>
      <c r="K211" s="540">
        <f>Table1[[#This Row],[Buget estimat (EURO)]]*4.921</f>
        <v>49210</v>
      </c>
      <c r="L211" s="539" t="s">
        <v>2681</v>
      </c>
      <c r="M211" s="539"/>
      <c r="N211" s="543"/>
      <c r="O211" s="539"/>
    </row>
    <row r="212" spans="1:15" ht="40.799999999999997" x14ac:dyDescent="0.2">
      <c r="A212" s="539">
        <v>1450</v>
      </c>
      <c r="B212" s="564">
        <v>4</v>
      </c>
      <c r="C212" s="549" t="s">
        <v>1657</v>
      </c>
      <c r="D212" s="549" t="s">
        <v>1673</v>
      </c>
      <c r="E212" s="549" t="s">
        <v>1674</v>
      </c>
      <c r="F212" s="548" t="s">
        <v>1675</v>
      </c>
      <c r="G212" s="539" t="s">
        <v>11</v>
      </c>
      <c r="H212" s="539" t="s">
        <v>1669</v>
      </c>
      <c r="I212" s="539" t="s">
        <v>2690</v>
      </c>
      <c r="J212" s="545">
        <v>10000</v>
      </c>
      <c r="K212" s="540">
        <f>Table1[[#This Row],[Buget estimat (EURO)]]*4.921</f>
        <v>49210</v>
      </c>
      <c r="L212" s="539" t="s">
        <v>2596</v>
      </c>
      <c r="M212" s="539"/>
      <c r="N212" s="543"/>
      <c r="O212" s="539"/>
    </row>
    <row r="213" spans="1:15" ht="81.599999999999994" x14ac:dyDescent="0.2">
      <c r="A213" s="539">
        <v>1451</v>
      </c>
      <c r="B213" s="564">
        <v>4</v>
      </c>
      <c r="C213" s="549" t="s">
        <v>1657</v>
      </c>
      <c r="D213" s="549" t="s">
        <v>1673</v>
      </c>
      <c r="E213" s="549" t="s">
        <v>1674</v>
      </c>
      <c r="F213" s="548" t="s">
        <v>1675</v>
      </c>
      <c r="G213" s="539" t="s">
        <v>11</v>
      </c>
      <c r="H213" s="539" t="s">
        <v>1669</v>
      </c>
      <c r="I213" s="539" t="s">
        <v>2718</v>
      </c>
      <c r="J213" s="545">
        <v>200000</v>
      </c>
      <c r="K213" s="540">
        <f>Table1[[#This Row],[Buget estimat (EURO)]]*4.921</f>
        <v>984200</v>
      </c>
      <c r="L213" s="539" t="s">
        <v>2597</v>
      </c>
      <c r="M213" s="539"/>
      <c r="N213" s="543"/>
      <c r="O213" s="539"/>
    </row>
    <row r="214" spans="1:15" ht="51" x14ac:dyDescent="0.2">
      <c r="A214" s="539">
        <v>1452</v>
      </c>
      <c r="B214" s="564"/>
      <c r="C214" s="539"/>
      <c r="D214" s="543"/>
      <c r="E214" s="543"/>
      <c r="F214" s="557"/>
      <c r="G214" s="539" t="s">
        <v>11</v>
      </c>
      <c r="H214" s="539" t="s">
        <v>1669</v>
      </c>
      <c r="I214" s="539" t="s">
        <v>2610</v>
      </c>
      <c r="J214" s="545">
        <v>7000</v>
      </c>
      <c r="K214" s="540">
        <f>Table1[[#This Row],[Buget estimat (EURO)]]*4.921</f>
        <v>34447</v>
      </c>
      <c r="L214" s="539" t="s">
        <v>2691</v>
      </c>
      <c r="M214" s="539"/>
      <c r="N214" s="543"/>
      <c r="O214" s="539"/>
    </row>
    <row r="215" spans="1:15" ht="71.400000000000006" x14ac:dyDescent="0.2">
      <c r="A215" s="539">
        <v>1453</v>
      </c>
      <c r="B215" s="564"/>
      <c r="C215" s="539"/>
      <c r="D215" s="543"/>
      <c r="E215" s="543"/>
      <c r="F215" s="557"/>
      <c r="G215" s="539" t="s">
        <v>11</v>
      </c>
      <c r="H215" s="539" t="s">
        <v>1669</v>
      </c>
      <c r="I215" s="539" t="s">
        <v>2692</v>
      </c>
      <c r="J215" s="545">
        <v>20000</v>
      </c>
      <c r="K215" s="540">
        <f>Table1[[#This Row],[Buget estimat (EURO)]]*4.921</f>
        <v>98420</v>
      </c>
      <c r="L215" s="539" t="s">
        <v>2693</v>
      </c>
      <c r="M215" s="539"/>
      <c r="N215" s="543"/>
      <c r="O215" s="539"/>
    </row>
    <row r="216" spans="1:15" ht="176.25" customHeight="1" x14ac:dyDescent="0.2">
      <c r="A216" s="539">
        <v>1454</v>
      </c>
      <c r="B216" s="564">
        <v>2.1</v>
      </c>
      <c r="C216" s="539" t="s">
        <v>1657</v>
      </c>
      <c r="D216" s="539" t="s">
        <v>1662</v>
      </c>
      <c r="E216" s="539" t="s">
        <v>1653</v>
      </c>
      <c r="F216" s="539" t="s">
        <v>1654</v>
      </c>
      <c r="G216" s="539" t="s">
        <v>11</v>
      </c>
      <c r="H216" s="539" t="s">
        <v>1669</v>
      </c>
      <c r="I216" s="539" t="s">
        <v>2611</v>
      </c>
      <c r="J216" s="545">
        <v>100000</v>
      </c>
      <c r="K216" s="540">
        <f>Table1[[#This Row],[Buget estimat (EURO)]]*4.921</f>
        <v>492100</v>
      </c>
      <c r="L216" s="539" t="s">
        <v>2612</v>
      </c>
      <c r="M216" s="539"/>
      <c r="N216" s="543"/>
      <c r="O216" s="539"/>
    </row>
    <row r="217" spans="1:15" ht="184.5" customHeight="1" x14ac:dyDescent="0.2">
      <c r="A217" s="539">
        <v>1456</v>
      </c>
      <c r="B217" s="564"/>
      <c r="C217" s="549" t="s">
        <v>2014</v>
      </c>
      <c r="D217" s="549" t="s">
        <v>2013</v>
      </c>
      <c r="E217" s="549" t="s">
        <v>2015</v>
      </c>
      <c r="F217" s="548"/>
      <c r="G217" s="539" t="s">
        <v>11</v>
      </c>
      <c r="H217" s="539" t="s">
        <v>1669</v>
      </c>
      <c r="I217" s="539" t="s">
        <v>2495</v>
      </c>
      <c r="J217" s="545">
        <v>100000</v>
      </c>
      <c r="K217" s="540">
        <f>Table1[[#This Row],[Buget estimat (EURO)]]*4.921</f>
        <v>492100</v>
      </c>
      <c r="L217" s="539" t="s">
        <v>2532</v>
      </c>
      <c r="M217" s="539"/>
      <c r="N217" s="543"/>
      <c r="O217" s="539"/>
    </row>
    <row r="218" spans="1:15" ht="51" x14ac:dyDescent="0.2">
      <c r="A218" s="539">
        <v>159</v>
      </c>
      <c r="B218" s="564">
        <v>2.1</v>
      </c>
      <c r="C218" s="539" t="s">
        <v>1657</v>
      </c>
      <c r="D218" s="555" t="s">
        <v>1662</v>
      </c>
      <c r="E218" s="555" t="s">
        <v>1653</v>
      </c>
      <c r="F218" s="555" t="s">
        <v>1654</v>
      </c>
      <c r="G218" s="543" t="s">
        <v>99</v>
      </c>
      <c r="H218" s="539" t="s">
        <v>1738</v>
      </c>
      <c r="I218" s="539" t="s">
        <v>2104</v>
      </c>
      <c r="J218" s="545">
        <v>2000000</v>
      </c>
      <c r="K218" s="540">
        <f t="shared" ref="K218:K232" si="4">J218*4.921</f>
        <v>9842000</v>
      </c>
      <c r="L218" s="539"/>
      <c r="M218" s="539" t="s">
        <v>2042</v>
      </c>
      <c r="N218" s="543" t="s">
        <v>2105</v>
      </c>
      <c r="O218" s="539"/>
    </row>
    <row r="219" spans="1:15" ht="40.799999999999997" x14ac:dyDescent="0.2">
      <c r="A219" s="539">
        <v>160</v>
      </c>
      <c r="B219" s="564">
        <v>2.1</v>
      </c>
      <c r="C219" s="539" t="s">
        <v>1657</v>
      </c>
      <c r="D219" s="555" t="s">
        <v>1662</v>
      </c>
      <c r="E219" s="555" t="s">
        <v>1653</v>
      </c>
      <c r="F219" s="555" t="s">
        <v>1654</v>
      </c>
      <c r="G219" s="543" t="s">
        <v>99</v>
      </c>
      <c r="H219" s="539" t="s">
        <v>1738</v>
      </c>
      <c r="I219" s="539" t="s">
        <v>2365</v>
      </c>
      <c r="J219" s="545">
        <v>2500000</v>
      </c>
      <c r="K219" s="540">
        <f t="shared" si="4"/>
        <v>12302500</v>
      </c>
      <c r="L219" s="539"/>
      <c r="M219" s="539" t="s">
        <v>2042</v>
      </c>
      <c r="N219" s="543" t="s">
        <v>2054</v>
      </c>
      <c r="O219" s="539"/>
    </row>
    <row r="220" spans="1:15" ht="265.2" x14ac:dyDescent="0.2">
      <c r="A220" s="539">
        <v>258</v>
      </c>
      <c r="B220" s="564">
        <v>3.1</v>
      </c>
      <c r="C220" s="549" t="s">
        <v>1657</v>
      </c>
      <c r="D220" s="549" t="s">
        <v>1687</v>
      </c>
      <c r="E220" s="549" t="s">
        <v>1083</v>
      </c>
      <c r="F220" s="549" t="s">
        <v>1680</v>
      </c>
      <c r="G220" s="543" t="s">
        <v>99</v>
      </c>
      <c r="H220" s="539" t="s">
        <v>1738</v>
      </c>
      <c r="I220" s="539" t="s">
        <v>3346</v>
      </c>
      <c r="J220" s="545">
        <v>700000</v>
      </c>
      <c r="K220" s="540">
        <f t="shared" si="4"/>
        <v>3444700</v>
      </c>
      <c r="L220" s="539" t="s">
        <v>3347</v>
      </c>
      <c r="M220" s="539"/>
      <c r="N220" s="539" t="s">
        <v>3348</v>
      </c>
      <c r="O220" s="539" t="s">
        <v>2323</v>
      </c>
    </row>
    <row r="221" spans="1:15" ht="265.2" x14ac:dyDescent="0.2">
      <c r="A221" s="539">
        <v>259</v>
      </c>
      <c r="B221" s="564">
        <v>6.1</v>
      </c>
      <c r="C221" s="549" t="s">
        <v>1683</v>
      </c>
      <c r="D221" s="549" t="s">
        <v>1692</v>
      </c>
      <c r="E221" s="549" t="s">
        <v>1666</v>
      </c>
      <c r="F221" s="549" t="s">
        <v>1665</v>
      </c>
      <c r="G221" s="543" t="s">
        <v>99</v>
      </c>
      <c r="H221" s="539" t="s">
        <v>1738</v>
      </c>
      <c r="I221" s="539" t="s">
        <v>2492</v>
      </c>
      <c r="J221" s="545">
        <v>1200000</v>
      </c>
      <c r="K221" s="540">
        <f t="shared" si="4"/>
        <v>5905200</v>
      </c>
      <c r="L221" s="539" t="s">
        <v>2366</v>
      </c>
      <c r="M221" s="539"/>
      <c r="N221" s="539" t="s">
        <v>3348</v>
      </c>
      <c r="O221" s="539"/>
    </row>
    <row r="222" spans="1:15" ht="265.2" x14ac:dyDescent="0.2">
      <c r="A222" s="539">
        <v>399</v>
      </c>
      <c r="B222" s="564">
        <v>4.0999999999999996</v>
      </c>
      <c r="C222" s="549" t="s">
        <v>1657</v>
      </c>
      <c r="D222" s="549" t="s">
        <v>1673</v>
      </c>
      <c r="E222" s="555" t="s">
        <v>1674</v>
      </c>
      <c r="F222" s="556" t="s">
        <v>1675</v>
      </c>
      <c r="G222" s="543" t="s">
        <v>99</v>
      </c>
      <c r="H222" s="539" t="s">
        <v>1738</v>
      </c>
      <c r="I222" s="539" t="s">
        <v>3349</v>
      </c>
      <c r="J222" s="545">
        <v>1000000</v>
      </c>
      <c r="K222" s="540">
        <f t="shared" si="4"/>
        <v>4921000</v>
      </c>
      <c r="L222" s="539" t="s">
        <v>3350</v>
      </c>
      <c r="M222" s="539"/>
      <c r="N222" s="539" t="s">
        <v>3348</v>
      </c>
      <c r="O222" s="539"/>
    </row>
    <row r="223" spans="1:15" ht="178.5" customHeight="1" x14ac:dyDescent="0.2">
      <c r="A223" s="539">
        <v>400</v>
      </c>
      <c r="B223" s="564">
        <v>3.2</v>
      </c>
      <c r="C223" s="549" t="s">
        <v>1683</v>
      </c>
      <c r="D223" s="549" t="s">
        <v>1688</v>
      </c>
      <c r="E223" s="549" t="s">
        <v>1689</v>
      </c>
      <c r="F223" s="548" t="s">
        <v>1690</v>
      </c>
      <c r="G223" s="543" t="s">
        <v>99</v>
      </c>
      <c r="H223" s="539" t="s">
        <v>1738</v>
      </c>
      <c r="I223" s="539" t="s">
        <v>3351</v>
      </c>
      <c r="J223" s="545">
        <v>1300000</v>
      </c>
      <c r="K223" s="540">
        <f t="shared" si="4"/>
        <v>6397300</v>
      </c>
      <c r="L223" s="539" t="s">
        <v>2966</v>
      </c>
      <c r="M223" s="539"/>
      <c r="N223" s="539" t="s">
        <v>3348</v>
      </c>
      <c r="O223" s="539"/>
    </row>
    <row r="224" spans="1:15" ht="265.2" x14ac:dyDescent="0.2">
      <c r="A224" s="539">
        <v>509</v>
      </c>
      <c r="B224" s="564">
        <v>4</v>
      </c>
      <c r="C224" s="549" t="s">
        <v>1657</v>
      </c>
      <c r="D224" s="549" t="s">
        <v>1673</v>
      </c>
      <c r="E224" s="549" t="s">
        <v>1674</v>
      </c>
      <c r="F224" s="548" t="s">
        <v>1675</v>
      </c>
      <c r="G224" s="543" t="s">
        <v>99</v>
      </c>
      <c r="H224" s="539" t="s">
        <v>1738</v>
      </c>
      <c r="I224" s="539" t="s">
        <v>3352</v>
      </c>
      <c r="J224" s="545">
        <v>200000</v>
      </c>
      <c r="K224" s="540">
        <f t="shared" si="4"/>
        <v>984200</v>
      </c>
      <c r="L224" s="539" t="s">
        <v>2982</v>
      </c>
      <c r="M224" s="539"/>
      <c r="N224" s="539" t="s">
        <v>3348</v>
      </c>
      <c r="O224" s="539"/>
    </row>
    <row r="225" spans="1:15" ht="265.2" x14ac:dyDescent="0.2">
      <c r="A225" s="539">
        <v>510</v>
      </c>
      <c r="B225" s="564">
        <v>4.0999999999999996</v>
      </c>
      <c r="C225" s="549" t="s">
        <v>1657</v>
      </c>
      <c r="D225" s="549" t="s">
        <v>1673</v>
      </c>
      <c r="E225" s="549" t="s">
        <v>1674</v>
      </c>
      <c r="F225" s="548" t="s">
        <v>1675</v>
      </c>
      <c r="G225" s="543" t="s">
        <v>99</v>
      </c>
      <c r="H225" s="539" t="s">
        <v>1738</v>
      </c>
      <c r="I225" s="539" t="s">
        <v>3353</v>
      </c>
      <c r="J225" s="545">
        <v>5000000</v>
      </c>
      <c r="K225" s="540">
        <f t="shared" si="4"/>
        <v>24605000</v>
      </c>
      <c r="L225" s="539" t="s">
        <v>3139</v>
      </c>
      <c r="M225" s="539"/>
      <c r="N225" s="539" t="s">
        <v>3348</v>
      </c>
      <c r="O225" s="539"/>
    </row>
    <row r="226" spans="1:15" ht="265.2" x14ac:dyDescent="0.2">
      <c r="A226" s="539">
        <v>511</v>
      </c>
      <c r="B226" s="564">
        <v>4.0999999999999996</v>
      </c>
      <c r="C226" s="549" t="s">
        <v>1657</v>
      </c>
      <c r="D226" s="549" t="s">
        <v>1673</v>
      </c>
      <c r="E226" s="549" t="s">
        <v>1674</v>
      </c>
      <c r="F226" s="548" t="s">
        <v>1675</v>
      </c>
      <c r="G226" s="543" t="s">
        <v>99</v>
      </c>
      <c r="H226" s="539" t="s">
        <v>1738</v>
      </c>
      <c r="I226" s="539" t="s">
        <v>3354</v>
      </c>
      <c r="J226" s="545">
        <v>2000000</v>
      </c>
      <c r="K226" s="540">
        <f t="shared" si="4"/>
        <v>9842000</v>
      </c>
      <c r="L226" s="539" t="s">
        <v>3140</v>
      </c>
      <c r="M226" s="539"/>
      <c r="N226" s="539" t="s">
        <v>3348</v>
      </c>
      <c r="O226" s="539"/>
    </row>
    <row r="227" spans="1:15" ht="265.2" x14ac:dyDescent="0.2">
      <c r="A227" s="539">
        <v>512</v>
      </c>
      <c r="B227" s="564"/>
      <c r="C227" s="549" t="s">
        <v>1657</v>
      </c>
      <c r="D227" s="549" t="s">
        <v>1673</v>
      </c>
      <c r="E227" s="549" t="s">
        <v>1674</v>
      </c>
      <c r="F227" s="548"/>
      <c r="G227" s="543" t="s">
        <v>99</v>
      </c>
      <c r="H227" s="539" t="s">
        <v>1738</v>
      </c>
      <c r="I227" s="539" t="s">
        <v>3355</v>
      </c>
      <c r="J227" s="545">
        <v>1000000</v>
      </c>
      <c r="K227" s="540">
        <f t="shared" si="4"/>
        <v>4921000</v>
      </c>
      <c r="L227" s="539" t="s">
        <v>3141</v>
      </c>
      <c r="M227" s="539"/>
      <c r="N227" s="539" t="s">
        <v>3348</v>
      </c>
      <c r="O227" s="539"/>
    </row>
    <row r="228" spans="1:15" ht="265.2" x14ac:dyDescent="0.2">
      <c r="A228" s="539">
        <v>650</v>
      </c>
      <c r="B228" s="564"/>
      <c r="C228" s="549" t="s">
        <v>1683</v>
      </c>
      <c r="D228" s="549" t="s">
        <v>2562</v>
      </c>
      <c r="E228" s="549" t="s">
        <v>1684</v>
      </c>
      <c r="F228" s="549"/>
      <c r="G228" s="543" t="s">
        <v>99</v>
      </c>
      <c r="H228" s="539" t="s">
        <v>1738</v>
      </c>
      <c r="I228" s="539" t="s">
        <v>3356</v>
      </c>
      <c r="J228" s="545">
        <v>5000000</v>
      </c>
      <c r="K228" s="540">
        <f t="shared" si="4"/>
        <v>24605000</v>
      </c>
      <c r="L228" s="539" t="s">
        <v>1199</v>
      </c>
      <c r="M228" s="539"/>
      <c r="N228" s="539" t="s">
        <v>3348</v>
      </c>
      <c r="O228" s="539"/>
    </row>
    <row r="229" spans="1:15" ht="265.2" x14ac:dyDescent="0.2">
      <c r="A229" s="539">
        <v>744</v>
      </c>
      <c r="B229" s="564">
        <v>6.1</v>
      </c>
      <c r="C229" s="549" t="s">
        <v>1683</v>
      </c>
      <c r="D229" s="549" t="s">
        <v>1692</v>
      </c>
      <c r="E229" s="549" t="s">
        <v>1666</v>
      </c>
      <c r="F229" s="549" t="s">
        <v>1665</v>
      </c>
      <c r="G229" s="543" t="s">
        <v>99</v>
      </c>
      <c r="H229" s="539" t="s">
        <v>1738</v>
      </c>
      <c r="I229" s="539" t="s">
        <v>3357</v>
      </c>
      <c r="J229" s="545">
        <v>1000000</v>
      </c>
      <c r="K229" s="540">
        <f t="shared" si="4"/>
        <v>4921000</v>
      </c>
      <c r="L229" s="539" t="s">
        <v>3358</v>
      </c>
      <c r="M229" s="539"/>
      <c r="N229" s="539" t="s">
        <v>3348</v>
      </c>
      <c r="O229" s="539"/>
    </row>
    <row r="230" spans="1:15" ht="265.2" x14ac:dyDescent="0.2">
      <c r="A230" s="539">
        <v>745</v>
      </c>
      <c r="B230" s="564">
        <v>6.1</v>
      </c>
      <c r="C230" s="549" t="s">
        <v>1683</v>
      </c>
      <c r="D230" s="549" t="s">
        <v>1692</v>
      </c>
      <c r="E230" s="549" t="s">
        <v>1666</v>
      </c>
      <c r="F230" s="549" t="s">
        <v>1665</v>
      </c>
      <c r="G230" s="543" t="s">
        <v>99</v>
      </c>
      <c r="H230" s="539" t="s">
        <v>1738</v>
      </c>
      <c r="I230" s="539" t="s">
        <v>3359</v>
      </c>
      <c r="J230" s="545">
        <v>2000000</v>
      </c>
      <c r="K230" s="540">
        <f t="shared" si="4"/>
        <v>9842000</v>
      </c>
      <c r="L230" s="539" t="s">
        <v>3197</v>
      </c>
      <c r="M230" s="539"/>
      <c r="N230" s="539" t="s">
        <v>3348</v>
      </c>
      <c r="O230" s="539"/>
    </row>
    <row r="231" spans="1:15" ht="265.2" x14ac:dyDescent="0.2">
      <c r="A231" s="539">
        <v>746</v>
      </c>
      <c r="B231" s="564">
        <v>6.1</v>
      </c>
      <c r="C231" s="549" t="s">
        <v>1683</v>
      </c>
      <c r="D231" s="549" t="s">
        <v>1692</v>
      </c>
      <c r="E231" s="549" t="s">
        <v>1666</v>
      </c>
      <c r="F231" s="549" t="s">
        <v>1665</v>
      </c>
      <c r="G231" s="543" t="s">
        <v>99</v>
      </c>
      <c r="H231" s="539" t="s">
        <v>1738</v>
      </c>
      <c r="I231" s="539" t="s">
        <v>1204</v>
      </c>
      <c r="J231" s="545">
        <v>1400000</v>
      </c>
      <c r="K231" s="540">
        <f t="shared" si="4"/>
        <v>6889400</v>
      </c>
      <c r="L231" s="539" t="s">
        <v>1205</v>
      </c>
      <c r="M231" s="539" t="s">
        <v>2793</v>
      </c>
      <c r="N231" s="539" t="s">
        <v>3348</v>
      </c>
      <c r="O231" s="539"/>
    </row>
    <row r="232" spans="1:15" ht="71.400000000000006" x14ac:dyDescent="0.2">
      <c r="A232" s="539">
        <v>797</v>
      </c>
      <c r="B232" s="546">
        <v>7.3</v>
      </c>
      <c r="C232" s="549" t="s">
        <v>1685</v>
      </c>
      <c r="D232" s="549" t="s">
        <v>1682</v>
      </c>
      <c r="E232" s="549" t="s">
        <v>1658</v>
      </c>
      <c r="F232" s="549" t="s">
        <v>1659</v>
      </c>
      <c r="G232" s="539" t="s">
        <v>99</v>
      </c>
      <c r="H232" s="539" t="s">
        <v>1738</v>
      </c>
      <c r="I232" s="539" t="s">
        <v>2100</v>
      </c>
      <c r="J232" s="545">
        <v>1000000</v>
      </c>
      <c r="K232" s="540">
        <f t="shared" si="4"/>
        <v>4921000</v>
      </c>
      <c r="L232" s="539"/>
      <c r="M232" s="539" t="s">
        <v>2042</v>
      </c>
      <c r="N232" s="539" t="s">
        <v>2101</v>
      </c>
      <c r="O232" s="539"/>
    </row>
    <row r="233" spans="1:15" ht="81.599999999999994" x14ac:dyDescent="0.2">
      <c r="A233" s="539">
        <v>808</v>
      </c>
      <c r="B233" s="546" t="s">
        <v>1681</v>
      </c>
      <c r="C233" s="546" t="s">
        <v>1683</v>
      </c>
      <c r="D233" s="546" t="s">
        <v>2634</v>
      </c>
      <c r="E233" s="546" t="s">
        <v>1695</v>
      </c>
      <c r="F233" s="550"/>
      <c r="G233" s="539" t="s">
        <v>99</v>
      </c>
      <c r="H233" s="539" t="s">
        <v>1738</v>
      </c>
      <c r="I233" s="539" t="s">
        <v>2099</v>
      </c>
      <c r="J233" s="545">
        <v>1500000</v>
      </c>
      <c r="K233" s="540"/>
      <c r="L233" s="539"/>
      <c r="M233" s="539" t="s">
        <v>2042</v>
      </c>
      <c r="N233" s="539" t="s">
        <v>1695</v>
      </c>
      <c r="O233" s="539"/>
    </row>
    <row r="234" spans="1:15" ht="265.2" x14ac:dyDescent="0.2">
      <c r="A234" s="539">
        <v>893</v>
      </c>
      <c r="B234" s="564">
        <v>7.3</v>
      </c>
      <c r="C234" s="549" t="s">
        <v>1685</v>
      </c>
      <c r="D234" s="549" t="s">
        <v>1682</v>
      </c>
      <c r="E234" s="549" t="s">
        <v>1658</v>
      </c>
      <c r="F234" s="549" t="s">
        <v>1659</v>
      </c>
      <c r="G234" s="543" t="s">
        <v>99</v>
      </c>
      <c r="H234" s="539" t="s">
        <v>1738</v>
      </c>
      <c r="I234" s="539" t="s">
        <v>3236</v>
      </c>
      <c r="J234" s="545">
        <v>1000000</v>
      </c>
      <c r="K234" s="540">
        <f>J234*4.921</f>
        <v>4921000</v>
      </c>
      <c r="L234" s="539" t="s">
        <v>3360</v>
      </c>
      <c r="M234" s="539"/>
      <c r="N234" s="539" t="s">
        <v>3348</v>
      </c>
      <c r="O234" s="539"/>
    </row>
    <row r="235" spans="1:15" ht="265.2" x14ac:dyDescent="0.2">
      <c r="A235" s="539">
        <v>894</v>
      </c>
      <c r="B235" s="564">
        <v>7.1</v>
      </c>
      <c r="C235" s="549" t="s">
        <v>1685</v>
      </c>
      <c r="D235" s="549" t="s">
        <v>1693</v>
      </c>
      <c r="E235" s="549" t="s">
        <v>1694</v>
      </c>
      <c r="F235" s="549" t="s">
        <v>1659</v>
      </c>
      <c r="G235" s="543" t="s">
        <v>99</v>
      </c>
      <c r="H235" s="539" t="s">
        <v>1738</v>
      </c>
      <c r="I235" s="539" t="s">
        <v>3361</v>
      </c>
      <c r="J235" s="545">
        <v>15000000</v>
      </c>
      <c r="K235" s="540">
        <f>J235*4.921</f>
        <v>73815000</v>
      </c>
      <c r="L235" s="539" t="s">
        <v>3362</v>
      </c>
      <c r="M235" s="539"/>
      <c r="N235" s="539" t="s">
        <v>3348</v>
      </c>
      <c r="O235" s="539"/>
    </row>
    <row r="236" spans="1:15" ht="265.2" x14ac:dyDescent="0.2">
      <c r="A236" s="539">
        <v>895</v>
      </c>
      <c r="B236" s="564">
        <v>7.3</v>
      </c>
      <c r="C236" s="549" t="s">
        <v>1657</v>
      </c>
      <c r="D236" s="549" t="s">
        <v>1663</v>
      </c>
      <c r="E236" s="549" t="s">
        <v>1658</v>
      </c>
      <c r="F236" s="556" t="s">
        <v>1659</v>
      </c>
      <c r="G236" s="543" t="s">
        <v>99</v>
      </c>
      <c r="H236" s="539" t="s">
        <v>1738</v>
      </c>
      <c r="I236" s="539" t="s">
        <v>2367</v>
      </c>
      <c r="J236" s="545">
        <v>10200000</v>
      </c>
      <c r="K236" s="540">
        <f>J236*4.921</f>
        <v>50194200</v>
      </c>
      <c r="L236" s="539" t="s">
        <v>2368</v>
      </c>
      <c r="M236" s="539"/>
      <c r="N236" s="539" t="s">
        <v>3348</v>
      </c>
      <c r="O236" s="539"/>
    </row>
    <row r="237" spans="1:15" ht="265.2" x14ac:dyDescent="0.2">
      <c r="A237" s="539">
        <v>896</v>
      </c>
      <c r="B237" s="564">
        <v>7.2</v>
      </c>
      <c r="C237" s="549" t="s">
        <v>1685</v>
      </c>
      <c r="D237" s="549" t="s">
        <v>1682</v>
      </c>
      <c r="E237" s="549" t="s">
        <v>1686</v>
      </c>
      <c r="F237" s="556" t="s">
        <v>1659</v>
      </c>
      <c r="G237" s="543" t="s">
        <v>99</v>
      </c>
      <c r="H237" s="539" t="s">
        <v>1738</v>
      </c>
      <c r="I237" s="539" t="s">
        <v>1213</v>
      </c>
      <c r="J237" s="545">
        <v>500000</v>
      </c>
      <c r="K237" s="540">
        <f>J237*4.921</f>
        <v>2460500</v>
      </c>
      <c r="L237" s="539" t="s">
        <v>3237</v>
      </c>
      <c r="M237" s="539"/>
      <c r="N237" s="539" t="s">
        <v>3348</v>
      </c>
      <c r="O237" s="539"/>
    </row>
    <row r="238" spans="1:15" ht="40.799999999999997" x14ac:dyDescent="0.2">
      <c r="A238" s="539">
        <v>994</v>
      </c>
      <c r="B238" s="564"/>
      <c r="C238" s="549" t="s">
        <v>1683</v>
      </c>
      <c r="D238" s="546" t="s">
        <v>1702</v>
      </c>
      <c r="E238" s="546" t="s">
        <v>1703</v>
      </c>
      <c r="F238" s="546"/>
      <c r="G238" s="546" t="s">
        <v>99</v>
      </c>
      <c r="H238" s="546" t="s">
        <v>1738</v>
      </c>
      <c r="I238" s="546" t="s">
        <v>2102</v>
      </c>
      <c r="J238" s="545">
        <v>1000000</v>
      </c>
      <c r="K238" s="540">
        <f>J238*4.921</f>
        <v>4921000</v>
      </c>
      <c r="L238" s="539"/>
      <c r="M238" s="539" t="s">
        <v>2042</v>
      </c>
      <c r="N238" s="543" t="s">
        <v>2103</v>
      </c>
      <c r="O238" s="539"/>
    </row>
    <row r="239" spans="1:15" ht="122.4" x14ac:dyDescent="0.2">
      <c r="A239" s="539">
        <v>1375</v>
      </c>
      <c r="B239" s="564">
        <v>3</v>
      </c>
      <c r="C239" s="549" t="s">
        <v>1657</v>
      </c>
      <c r="D239" s="549" t="s">
        <v>1687</v>
      </c>
      <c r="E239" s="549" t="s">
        <v>1083</v>
      </c>
      <c r="F239" s="549" t="s">
        <v>1680</v>
      </c>
      <c r="G239" s="539" t="s">
        <v>99</v>
      </c>
      <c r="H239" s="569" t="s">
        <v>1738</v>
      </c>
      <c r="I239" s="539" t="s">
        <v>2369</v>
      </c>
      <c r="J239" s="545">
        <v>2000000</v>
      </c>
      <c r="K239" s="540">
        <f>Table1[[#This Row],[Buget estimat (EURO)]]*4.921</f>
        <v>9842000</v>
      </c>
      <c r="L239" s="539" t="s">
        <v>2907</v>
      </c>
      <c r="M239" s="539"/>
      <c r="N239" s="543"/>
      <c r="O239" s="539"/>
    </row>
    <row r="240" spans="1:15" ht="30.6" x14ac:dyDescent="0.2">
      <c r="A240" s="539">
        <v>1376</v>
      </c>
      <c r="B240" s="564">
        <v>3</v>
      </c>
      <c r="C240" s="549" t="s">
        <v>1657</v>
      </c>
      <c r="D240" s="549" t="s">
        <v>1687</v>
      </c>
      <c r="E240" s="549" t="s">
        <v>1083</v>
      </c>
      <c r="F240" s="549" t="s">
        <v>1680</v>
      </c>
      <c r="G240" s="539" t="s">
        <v>99</v>
      </c>
      <c r="H240" s="569" t="s">
        <v>1738</v>
      </c>
      <c r="I240" s="539" t="s">
        <v>2370</v>
      </c>
      <c r="J240" s="545">
        <v>150000</v>
      </c>
      <c r="K240" s="540">
        <f>Table1[[#This Row],[Buget estimat (EURO)]]*4.921</f>
        <v>738150</v>
      </c>
      <c r="L240" s="539" t="s">
        <v>2371</v>
      </c>
      <c r="M240" s="539"/>
      <c r="N240" s="543"/>
      <c r="O240" s="539" t="s">
        <v>2323</v>
      </c>
    </row>
    <row r="241" spans="1:15" ht="285.60000000000002" x14ac:dyDescent="0.2">
      <c r="A241" s="539">
        <v>1377</v>
      </c>
      <c r="B241" s="546">
        <v>3</v>
      </c>
      <c r="C241" s="549" t="s">
        <v>1683</v>
      </c>
      <c r="D241" s="549" t="s">
        <v>1688</v>
      </c>
      <c r="E241" s="549" t="s">
        <v>1689</v>
      </c>
      <c r="F241" s="548" t="s">
        <v>1690</v>
      </c>
      <c r="G241" s="539" t="s">
        <v>99</v>
      </c>
      <c r="H241" s="569" t="s">
        <v>1738</v>
      </c>
      <c r="I241" s="539" t="s">
        <v>2372</v>
      </c>
      <c r="J241" s="545">
        <v>1200000</v>
      </c>
      <c r="K241" s="540">
        <f>Table1[[#This Row],[Buget estimat (EURO)]]*4.921</f>
        <v>5905200</v>
      </c>
      <c r="L241" s="539" t="s">
        <v>2908</v>
      </c>
      <c r="M241" s="539"/>
      <c r="N241" s="543"/>
      <c r="O241" s="539" t="s">
        <v>2323</v>
      </c>
    </row>
    <row r="242" spans="1:15" ht="40.799999999999997" x14ac:dyDescent="0.2">
      <c r="A242" s="539">
        <v>1378</v>
      </c>
      <c r="B242" s="546">
        <v>5.7</v>
      </c>
      <c r="C242" s="546" t="s">
        <v>1683</v>
      </c>
      <c r="D242" s="546" t="s">
        <v>1692</v>
      </c>
      <c r="E242" s="546" t="s">
        <v>1666</v>
      </c>
      <c r="F242" s="550" t="s">
        <v>1665</v>
      </c>
      <c r="G242" s="539" t="s">
        <v>99</v>
      </c>
      <c r="H242" s="569" t="s">
        <v>1738</v>
      </c>
      <c r="I242" s="539" t="s">
        <v>2373</v>
      </c>
      <c r="J242" s="545">
        <v>1000000</v>
      </c>
      <c r="K242" s="540">
        <f>Table1[[#This Row],[Buget estimat (EURO)]]*4.921</f>
        <v>4921000</v>
      </c>
      <c r="L242" s="539" t="s">
        <v>2374</v>
      </c>
      <c r="M242" s="539"/>
      <c r="N242" s="543"/>
      <c r="O242" s="539" t="s">
        <v>2323</v>
      </c>
    </row>
    <row r="243" spans="1:15" ht="40.799999999999997" x14ac:dyDescent="0.2">
      <c r="A243" s="539">
        <v>1379</v>
      </c>
      <c r="B243" s="546">
        <v>6</v>
      </c>
      <c r="C243" s="546" t="s">
        <v>1683</v>
      </c>
      <c r="D243" s="546" t="s">
        <v>1692</v>
      </c>
      <c r="E243" s="546" t="s">
        <v>1666</v>
      </c>
      <c r="F243" s="550" t="s">
        <v>1665</v>
      </c>
      <c r="G243" s="539" t="s">
        <v>99</v>
      </c>
      <c r="H243" s="569" t="s">
        <v>1738</v>
      </c>
      <c r="I243" s="539" t="s">
        <v>2375</v>
      </c>
      <c r="J243" s="545">
        <v>1000000</v>
      </c>
      <c r="K243" s="540">
        <f>Table1[[#This Row],[Buget estimat (EURO)]]*4.921</f>
        <v>4921000</v>
      </c>
      <c r="L243" s="539"/>
      <c r="M243" s="539"/>
      <c r="N243" s="543"/>
      <c r="O243" s="539" t="s">
        <v>2323</v>
      </c>
    </row>
    <row r="244" spans="1:15" ht="40.799999999999997" x14ac:dyDescent="0.2">
      <c r="A244" s="539">
        <v>1380</v>
      </c>
      <c r="B244" s="546">
        <v>6</v>
      </c>
      <c r="C244" s="546" t="s">
        <v>1683</v>
      </c>
      <c r="D244" s="546" t="s">
        <v>1692</v>
      </c>
      <c r="E244" s="546" t="s">
        <v>1666</v>
      </c>
      <c r="F244" s="550" t="s">
        <v>1665</v>
      </c>
      <c r="G244" s="539" t="s">
        <v>99</v>
      </c>
      <c r="H244" s="569" t="s">
        <v>1738</v>
      </c>
      <c r="I244" s="539" t="s">
        <v>2376</v>
      </c>
      <c r="J244" s="545">
        <v>1000000</v>
      </c>
      <c r="K244" s="540">
        <f>Table1[[#This Row],[Buget estimat (EURO)]]*4.921</f>
        <v>4921000</v>
      </c>
      <c r="L244" s="539"/>
      <c r="M244" s="539"/>
      <c r="N244" s="543"/>
      <c r="O244" s="539"/>
    </row>
    <row r="245" spans="1:15" ht="40.799999999999997" x14ac:dyDescent="0.2">
      <c r="A245" s="539">
        <v>1381</v>
      </c>
      <c r="B245" s="546">
        <v>6</v>
      </c>
      <c r="C245" s="546" t="s">
        <v>1683</v>
      </c>
      <c r="D245" s="546" t="s">
        <v>1692</v>
      </c>
      <c r="E245" s="546" t="s">
        <v>1666</v>
      </c>
      <c r="F245" s="550" t="s">
        <v>1665</v>
      </c>
      <c r="G245" s="539" t="s">
        <v>99</v>
      </c>
      <c r="H245" s="569" t="s">
        <v>1738</v>
      </c>
      <c r="I245" s="539" t="s">
        <v>2377</v>
      </c>
      <c r="J245" s="545">
        <v>1700000</v>
      </c>
      <c r="K245" s="540">
        <f>Table1[[#This Row],[Buget estimat (EURO)]]*4.921</f>
        <v>8365700</v>
      </c>
      <c r="L245" s="539"/>
      <c r="M245" s="539"/>
      <c r="N245" s="543"/>
      <c r="O245" s="539"/>
    </row>
    <row r="246" spans="1:15" ht="409.6" x14ac:dyDescent="0.2">
      <c r="A246" s="539">
        <v>1382</v>
      </c>
      <c r="B246" s="564">
        <v>7.1</v>
      </c>
      <c r="C246" s="549" t="s">
        <v>1685</v>
      </c>
      <c r="D246" s="549" t="s">
        <v>1693</v>
      </c>
      <c r="E246" s="549" t="s">
        <v>1694</v>
      </c>
      <c r="F246" s="555" t="s">
        <v>1659</v>
      </c>
      <c r="G246" s="539" t="s">
        <v>99</v>
      </c>
      <c r="H246" s="569" t="s">
        <v>1738</v>
      </c>
      <c r="I246" s="539" t="s">
        <v>2378</v>
      </c>
      <c r="J246" s="545">
        <v>2200000</v>
      </c>
      <c r="K246" s="540">
        <f>Table1[[#This Row],[Buget estimat (EURO)]]*4.921</f>
        <v>10826200</v>
      </c>
      <c r="L246" s="539" t="s">
        <v>2379</v>
      </c>
      <c r="M246" s="539"/>
      <c r="N246" s="543"/>
      <c r="O246" s="539" t="s">
        <v>2323</v>
      </c>
    </row>
    <row r="247" spans="1:15" ht="81.599999999999994" x14ac:dyDescent="0.2">
      <c r="A247" s="539">
        <v>1383</v>
      </c>
      <c r="B247" s="564">
        <v>7</v>
      </c>
      <c r="C247" s="549" t="s">
        <v>1685</v>
      </c>
      <c r="D247" s="549" t="s">
        <v>1693</v>
      </c>
      <c r="E247" s="549" t="s">
        <v>1694</v>
      </c>
      <c r="F247" s="555" t="s">
        <v>1659</v>
      </c>
      <c r="G247" s="539" t="s">
        <v>99</v>
      </c>
      <c r="H247" s="569" t="s">
        <v>1738</v>
      </c>
      <c r="I247" s="539" t="s">
        <v>2909</v>
      </c>
      <c r="J247" s="545">
        <v>2000000</v>
      </c>
      <c r="K247" s="540">
        <f>Table1[[#This Row],[Buget estimat (EURO)]]*4.921</f>
        <v>9842000</v>
      </c>
      <c r="L247" s="539" t="s">
        <v>2380</v>
      </c>
      <c r="M247" s="539"/>
      <c r="N247" s="543"/>
      <c r="O247" s="539"/>
    </row>
    <row r="248" spans="1:15" ht="71.400000000000006" x14ac:dyDescent="0.2">
      <c r="A248" s="539">
        <v>1384</v>
      </c>
      <c r="B248" s="564">
        <v>7</v>
      </c>
      <c r="C248" s="549" t="s">
        <v>1685</v>
      </c>
      <c r="D248" s="549" t="s">
        <v>1682</v>
      </c>
      <c r="E248" s="549" t="s">
        <v>1686</v>
      </c>
      <c r="F248" s="555" t="s">
        <v>2116</v>
      </c>
      <c r="G248" s="539" t="s">
        <v>99</v>
      </c>
      <c r="H248" s="569" t="s">
        <v>1738</v>
      </c>
      <c r="I248" s="539" t="s">
        <v>2381</v>
      </c>
      <c r="J248" s="545">
        <v>5000000</v>
      </c>
      <c r="K248" s="540">
        <f>Table1[[#This Row],[Buget estimat (EURO)]]*4.921</f>
        <v>24605000</v>
      </c>
      <c r="L248" s="539"/>
      <c r="M248" s="539"/>
      <c r="N248" s="543"/>
      <c r="O248" s="539" t="s">
        <v>2323</v>
      </c>
    </row>
    <row r="249" spans="1:15" ht="409.6" x14ac:dyDescent="0.2">
      <c r="A249" s="539">
        <v>21</v>
      </c>
      <c r="B249" s="564">
        <v>1.1000000000000001</v>
      </c>
      <c r="C249" s="549" t="s">
        <v>2523</v>
      </c>
      <c r="D249" s="549" t="s">
        <v>3319</v>
      </c>
      <c r="E249" s="549" t="s">
        <v>1649</v>
      </c>
      <c r="F249" s="549" t="s">
        <v>1650</v>
      </c>
      <c r="G249" s="543" t="s">
        <v>75</v>
      </c>
      <c r="H249" s="539" t="s">
        <v>1721</v>
      </c>
      <c r="I249" s="539" t="s">
        <v>1119</v>
      </c>
      <c r="J249" s="545">
        <v>15000000</v>
      </c>
      <c r="K249" s="540">
        <f t="shared" ref="K249:K276" si="5">J249*4.921</f>
        <v>73815000</v>
      </c>
      <c r="L249" s="539" t="s">
        <v>2834</v>
      </c>
      <c r="M249" s="539" t="s">
        <v>1121</v>
      </c>
      <c r="N249" s="539" t="s">
        <v>2915</v>
      </c>
      <c r="O249" s="539" t="s">
        <v>2323</v>
      </c>
    </row>
    <row r="250" spans="1:15" ht="409.6" x14ac:dyDescent="0.2">
      <c r="A250" s="539">
        <v>141</v>
      </c>
      <c r="B250" s="564">
        <v>2.1</v>
      </c>
      <c r="C250" s="539" t="s">
        <v>1657</v>
      </c>
      <c r="D250" s="539" t="s">
        <v>1662</v>
      </c>
      <c r="E250" s="539" t="s">
        <v>1653</v>
      </c>
      <c r="F250" s="539" t="s">
        <v>1654</v>
      </c>
      <c r="G250" s="543" t="s">
        <v>75</v>
      </c>
      <c r="H250" s="539" t="s">
        <v>1721</v>
      </c>
      <c r="I250" s="539" t="s">
        <v>2347</v>
      </c>
      <c r="J250" s="545">
        <v>300000</v>
      </c>
      <c r="K250" s="540">
        <f t="shared" si="5"/>
        <v>1476300</v>
      </c>
      <c r="L250" s="539" t="s">
        <v>2937</v>
      </c>
      <c r="M250" s="539" t="s">
        <v>1121</v>
      </c>
      <c r="N250" s="539" t="s">
        <v>2938</v>
      </c>
      <c r="O250" s="539" t="s">
        <v>2323</v>
      </c>
    </row>
    <row r="251" spans="1:15" ht="409.6" x14ac:dyDescent="0.2">
      <c r="A251" s="539">
        <v>244</v>
      </c>
      <c r="B251" s="564">
        <v>3.1</v>
      </c>
      <c r="C251" s="549" t="s">
        <v>1657</v>
      </c>
      <c r="D251" s="549" t="s">
        <v>1687</v>
      </c>
      <c r="E251" s="549" t="s">
        <v>1083</v>
      </c>
      <c r="F251" s="549" t="s">
        <v>1680</v>
      </c>
      <c r="G251" s="543" t="s">
        <v>75</v>
      </c>
      <c r="H251" s="539" t="s">
        <v>1721</v>
      </c>
      <c r="I251" s="539" t="s">
        <v>2345</v>
      </c>
      <c r="J251" s="545">
        <v>1000000</v>
      </c>
      <c r="K251" s="540">
        <f t="shared" si="5"/>
        <v>4921000</v>
      </c>
      <c r="L251" s="539" t="s">
        <v>2846</v>
      </c>
      <c r="M251" s="539" t="s">
        <v>1121</v>
      </c>
      <c r="N251" s="539" t="s">
        <v>2355</v>
      </c>
      <c r="O251" s="539" t="s">
        <v>2323</v>
      </c>
    </row>
    <row r="252" spans="1:15" ht="409.6" x14ac:dyDescent="0.2">
      <c r="A252" s="539">
        <v>245</v>
      </c>
      <c r="B252" s="564">
        <v>3.1</v>
      </c>
      <c r="C252" s="549" t="s">
        <v>1657</v>
      </c>
      <c r="D252" s="549" t="s">
        <v>1687</v>
      </c>
      <c r="E252" s="549" t="s">
        <v>1083</v>
      </c>
      <c r="F252" s="549" t="s">
        <v>1680</v>
      </c>
      <c r="G252" s="543" t="s">
        <v>75</v>
      </c>
      <c r="H252" s="539" t="s">
        <v>1721</v>
      </c>
      <c r="I252" s="539" t="s">
        <v>2490</v>
      </c>
      <c r="J252" s="545">
        <v>900000</v>
      </c>
      <c r="K252" s="540">
        <f t="shared" si="5"/>
        <v>4428900</v>
      </c>
      <c r="L252" s="539" t="s">
        <v>2846</v>
      </c>
      <c r="M252" s="539" t="s">
        <v>1121</v>
      </c>
      <c r="N252" s="539" t="s">
        <v>2355</v>
      </c>
      <c r="O252" s="539" t="s">
        <v>2323</v>
      </c>
    </row>
    <row r="253" spans="1:15" ht="409.6" x14ac:dyDescent="0.2">
      <c r="A253" s="539">
        <v>246</v>
      </c>
      <c r="B253" s="564">
        <v>3.1</v>
      </c>
      <c r="C253" s="549" t="s">
        <v>1657</v>
      </c>
      <c r="D253" s="549" t="s">
        <v>1687</v>
      </c>
      <c r="E253" s="549" t="s">
        <v>1083</v>
      </c>
      <c r="F253" s="549" t="s">
        <v>1680</v>
      </c>
      <c r="G253" s="543" t="s">
        <v>75</v>
      </c>
      <c r="H253" s="539" t="s">
        <v>1721</v>
      </c>
      <c r="I253" s="539" t="s">
        <v>2356</v>
      </c>
      <c r="J253" s="545">
        <v>900000</v>
      </c>
      <c r="K253" s="540">
        <f t="shared" si="5"/>
        <v>4428900</v>
      </c>
      <c r="L253" s="539" t="s">
        <v>2846</v>
      </c>
      <c r="M253" s="539" t="s">
        <v>1121</v>
      </c>
      <c r="N253" s="539" t="s">
        <v>2355</v>
      </c>
      <c r="O253" s="539" t="s">
        <v>2323</v>
      </c>
    </row>
    <row r="254" spans="1:15" ht="409.6" x14ac:dyDescent="0.2">
      <c r="A254" s="539">
        <v>247</v>
      </c>
      <c r="B254" s="564">
        <v>3.1</v>
      </c>
      <c r="C254" s="549" t="s">
        <v>1657</v>
      </c>
      <c r="D254" s="549" t="s">
        <v>1687</v>
      </c>
      <c r="E254" s="549" t="s">
        <v>1083</v>
      </c>
      <c r="F254" s="549" t="s">
        <v>1680</v>
      </c>
      <c r="G254" s="543" t="s">
        <v>75</v>
      </c>
      <c r="H254" s="539" t="s">
        <v>1721</v>
      </c>
      <c r="I254" s="539" t="s">
        <v>2357</v>
      </c>
      <c r="J254" s="545">
        <v>1000000</v>
      </c>
      <c r="K254" s="540">
        <f t="shared" si="5"/>
        <v>4921000</v>
      </c>
      <c r="L254" s="539" t="s">
        <v>2846</v>
      </c>
      <c r="M254" s="539" t="s">
        <v>2491</v>
      </c>
      <c r="N254" s="539" t="s">
        <v>2355</v>
      </c>
      <c r="O254" s="539" t="s">
        <v>2323</v>
      </c>
    </row>
    <row r="255" spans="1:15" ht="409.6" x14ac:dyDescent="0.2">
      <c r="A255" s="539">
        <v>248</v>
      </c>
      <c r="B255" s="564">
        <v>3.1</v>
      </c>
      <c r="C255" s="549" t="s">
        <v>1657</v>
      </c>
      <c r="D255" s="549" t="s">
        <v>1687</v>
      </c>
      <c r="E255" s="549" t="s">
        <v>1083</v>
      </c>
      <c r="F255" s="549" t="s">
        <v>1680</v>
      </c>
      <c r="G255" s="543" t="s">
        <v>75</v>
      </c>
      <c r="H255" s="539" t="s">
        <v>1721</v>
      </c>
      <c r="I255" s="566" t="s">
        <v>2847</v>
      </c>
      <c r="J255" s="545">
        <v>1500000</v>
      </c>
      <c r="K255" s="540">
        <f t="shared" si="5"/>
        <v>7381500</v>
      </c>
      <c r="L255" s="539" t="s">
        <v>2846</v>
      </c>
      <c r="M255" s="539" t="s">
        <v>1121</v>
      </c>
      <c r="N255" s="539" t="s">
        <v>2355</v>
      </c>
      <c r="O255" s="539" t="s">
        <v>2323</v>
      </c>
    </row>
    <row r="256" spans="1:15" ht="409.6" x14ac:dyDescent="0.2">
      <c r="A256" s="539">
        <v>249</v>
      </c>
      <c r="B256" s="564">
        <v>3.1</v>
      </c>
      <c r="C256" s="549" t="s">
        <v>1657</v>
      </c>
      <c r="D256" s="549" t="s">
        <v>1687</v>
      </c>
      <c r="E256" s="549" t="s">
        <v>1083</v>
      </c>
      <c r="F256" s="549" t="s">
        <v>1680</v>
      </c>
      <c r="G256" s="543" t="s">
        <v>75</v>
      </c>
      <c r="H256" s="539" t="s">
        <v>1721</v>
      </c>
      <c r="I256" s="539" t="s">
        <v>2848</v>
      </c>
      <c r="J256" s="545">
        <v>1500000</v>
      </c>
      <c r="K256" s="540">
        <f t="shared" si="5"/>
        <v>7381500</v>
      </c>
      <c r="L256" s="539" t="s">
        <v>2846</v>
      </c>
      <c r="M256" s="539" t="s">
        <v>1121</v>
      </c>
      <c r="N256" s="539" t="s">
        <v>2355</v>
      </c>
      <c r="O256" s="539" t="s">
        <v>2323</v>
      </c>
    </row>
    <row r="257" spans="1:15" ht="409.6" x14ac:dyDescent="0.2">
      <c r="A257" s="539">
        <v>250</v>
      </c>
      <c r="B257" s="564">
        <v>3.1</v>
      </c>
      <c r="C257" s="549" t="s">
        <v>1657</v>
      </c>
      <c r="D257" s="549" t="s">
        <v>1687</v>
      </c>
      <c r="E257" s="549" t="s">
        <v>1083</v>
      </c>
      <c r="F257" s="549" t="s">
        <v>1680</v>
      </c>
      <c r="G257" s="543" t="s">
        <v>75</v>
      </c>
      <c r="H257" s="539" t="s">
        <v>1721</v>
      </c>
      <c r="I257" s="539" t="s">
        <v>2849</v>
      </c>
      <c r="J257" s="545">
        <v>1500000</v>
      </c>
      <c r="K257" s="540">
        <f t="shared" si="5"/>
        <v>7381500</v>
      </c>
      <c r="L257" s="539" t="s">
        <v>2846</v>
      </c>
      <c r="M257" s="539" t="s">
        <v>1121</v>
      </c>
      <c r="N257" s="539" t="s">
        <v>2355</v>
      </c>
      <c r="O257" s="539" t="s">
        <v>2323</v>
      </c>
    </row>
    <row r="258" spans="1:15" ht="409.6" x14ac:dyDescent="0.2">
      <c r="A258" s="539">
        <v>251</v>
      </c>
      <c r="B258" s="564">
        <v>3.1</v>
      </c>
      <c r="C258" s="549" t="s">
        <v>1657</v>
      </c>
      <c r="D258" s="549" t="s">
        <v>1687</v>
      </c>
      <c r="E258" s="549" t="s">
        <v>1083</v>
      </c>
      <c r="F258" s="549" t="s">
        <v>1680</v>
      </c>
      <c r="G258" s="543" t="s">
        <v>75</v>
      </c>
      <c r="H258" s="539" t="s">
        <v>1721</v>
      </c>
      <c r="I258" s="539" t="s">
        <v>2850</v>
      </c>
      <c r="J258" s="545">
        <v>1500000</v>
      </c>
      <c r="K258" s="540">
        <f t="shared" si="5"/>
        <v>7381500</v>
      </c>
      <c r="L258" s="539" t="s">
        <v>2846</v>
      </c>
      <c r="M258" s="539" t="s">
        <v>1121</v>
      </c>
      <c r="N258" s="539" t="s">
        <v>2355</v>
      </c>
      <c r="O258" s="539" t="s">
        <v>2323</v>
      </c>
    </row>
    <row r="259" spans="1:15" ht="409.6" x14ac:dyDescent="0.2">
      <c r="A259" s="539">
        <v>252</v>
      </c>
      <c r="B259" s="564">
        <v>3.1</v>
      </c>
      <c r="C259" s="549" t="s">
        <v>1657</v>
      </c>
      <c r="D259" s="549" t="s">
        <v>1687</v>
      </c>
      <c r="E259" s="549" t="s">
        <v>1083</v>
      </c>
      <c r="F259" s="549" t="s">
        <v>1680</v>
      </c>
      <c r="G259" s="543" t="s">
        <v>75</v>
      </c>
      <c r="H259" s="539" t="s">
        <v>1721</v>
      </c>
      <c r="I259" s="539" t="s">
        <v>2851</v>
      </c>
      <c r="J259" s="545">
        <v>1500000</v>
      </c>
      <c r="K259" s="540">
        <f t="shared" si="5"/>
        <v>7381500</v>
      </c>
      <c r="L259" s="539" t="s">
        <v>2846</v>
      </c>
      <c r="M259" s="539"/>
      <c r="N259" s="539" t="s">
        <v>2355</v>
      </c>
      <c r="O259" s="539"/>
    </row>
    <row r="260" spans="1:15" ht="409.6" x14ac:dyDescent="0.2">
      <c r="A260" s="539">
        <v>253</v>
      </c>
      <c r="B260" s="564">
        <v>3.1</v>
      </c>
      <c r="C260" s="549" t="s">
        <v>1657</v>
      </c>
      <c r="D260" s="549" t="s">
        <v>1687</v>
      </c>
      <c r="E260" s="549" t="s">
        <v>1083</v>
      </c>
      <c r="F260" s="549" t="s">
        <v>1680</v>
      </c>
      <c r="G260" s="543" t="s">
        <v>75</v>
      </c>
      <c r="H260" s="539" t="s">
        <v>1721</v>
      </c>
      <c r="I260" s="539" t="s">
        <v>2852</v>
      </c>
      <c r="J260" s="545">
        <v>1500000</v>
      </c>
      <c r="K260" s="540">
        <f t="shared" si="5"/>
        <v>7381500</v>
      </c>
      <c r="L260" s="539" t="s">
        <v>2846</v>
      </c>
      <c r="M260" s="539" t="s">
        <v>1121</v>
      </c>
      <c r="N260" s="539" t="s">
        <v>2355</v>
      </c>
      <c r="O260" s="539" t="s">
        <v>2323</v>
      </c>
    </row>
    <row r="261" spans="1:15" ht="409.6" x14ac:dyDescent="0.2">
      <c r="A261" s="539">
        <v>254</v>
      </c>
      <c r="B261" s="564">
        <v>3.1</v>
      </c>
      <c r="C261" s="549" t="s">
        <v>1657</v>
      </c>
      <c r="D261" s="549" t="s">
        <v>1687</v>
      </c>
      <c r="E261" s="549" t="s">
        <v>1083</v>
      </c>
      <c r="F261" s="549" t="s">
        <v>1680</v>
      </c>
      <c r="G261" s="543" t="s">
        <v>75</v>
      </c>
      <c r="H261" s="539" t="s">
        <v>1721</v>
      </c>
      <c r="I261" s="539" t="s">
        <v>2853</v>
      </c>
      <c r="J261" s="545">
        <v>1500000</v>
      </c>
      <c r="K261" s="540">
        <f t="shared" si="5"/>
        <v>7381500</v>
      </c>
      <c r="L261" s="539" t="s">
        <v>2846</v>
      </c>
      <c r="M261" s="539" t="s">
        <v>1121</v>
      </c>
      <c r="N261" s="539" t="s">
        <v>2355</v>
      </c>
      <c r="O261" s="539"/>
    </row>
    <row r="262" spans="1:15" ht="409.6" x14ac:dyDescent="0.2">
      <c r="A262" s="539">
        <v>255</v>
      </c>
      <c r="B262" s="564">
        <v>3.1</v>
      </c>
      <c r="C262" s="549" t="s">
        <v>1657</v>
      </c>
      <c r="D262" s="549" t="s">
        <v>1687</v>
      </c>
      <c r="E262" s="549" t="s">
        <v>1083</v>
      </c>
      <c r="F262" s="549" t="s">
        <v>1680</v>
      </c>
      <c r="G262" s="543" t="s">
        <v>75</v>
      </c>
      <c r="H262" s="539" t="s">
        <v>1721</v>
      </c>
      <c r="I262" s="539" t="s">
        <v>2854</v>
      </c>
      <c r="J262" s="545">
        <v>1500000</v>
      </c>
      <c r="K262" s="540">
        <f t="shared" si="5"/>
        <v>7381500</v>
      </c>
      <c r="L262" s="539" t="s">
        <v>2846</v>
      </c>
      <c r="M262" s="539" t="s">
        <v>1121</v>
      </c>
      <c r="N262" s="539" t="s">
        <v>2355</v>
      </c>
      <c r="O262" s="539"/>
    </row>
    <row r="263" spans="1:15" ht="409.6" x14ac:dyDescent="0.2">
      <c r="A263" s="539">
        <v>256</v>
      </c>
      <c r="B263" s="564">
        <v>3.1</v>
      </c>
      <c r="C263" s="549" t="s">
        <v>1657</v>
      </c>
      <c r="D263" s="549" t="s">
        <v>1687</v>
      </c>
      <c r="E263" s="549" t="s">
        <v>1083</v>
      </c>
      <c r="F263" s="549" t="s">
        <v>1680</v>
      </c>
      <c r="G263" s="543" t="s">
        <v>75</v>
      </c>
      <c r="H263" s="539" t="s">
        <v>1721</v>
      </c>
      <c r="I263" s="539" t="s">
        <v>2855</v>
      </c>
      <c r="J263" s="545">
        <v>1500000</v>
      </c>
      <c r="K263" s="540">
        <f t="shared" si="5"/>
        <v>7381500</v>
      </c>
      <c r="L263" s="539" t="s">
        <v>2846</v>
      </c>
      <c r="M263" s="539" t="s">
        <v>1121</v>
      </c>
      <c r="N263" s="539" t="s">
        <v>2355</v>
      </c>
      <c r="O263" s="539"/>
    </row>
    <row r="264" spans="1:15" ht="409.6" x14ac:dyDescent="0.2">
      <c r="A264" s="539">
        <v>257</v>
      </c>
      <c r="B264" s="564">
        <v>3.1</v>
      </c>
      <c r="C264" s="549" t="s">
        <v>1657</v>
      </c>
      <c r="D264" s="549" t="s">
        <v>1687</v>
      </c>
      <c r="E264" s="549" t="s">
        <v>1083</v>
      </c>
      <c r="F264" s="549" t="s">
        <v>1680</v>
      </c>
      <c r="G264" s="543" t="s">
        <v>75</v>
      </c>
      <c r="H264" s="539" t="s">
        <v>1721</v>
      </c>
      <c r="I264" s="539" t="s">
        <v>2856</v>
      </c>
      <c r="J264" s="545">
        <v>1500000</v>
      </c>
      <c r="K264" s="540">
        <f t="shared" si="5"/>
        <v>7381500</v>
      </c>
      <c r="L264" s="539" t="s">
        <v>2846</v>
      </c>
      <c r="M264" s="539" t="s">
        <v>1121</v>
      </c>
      <c r="N264" s="539" t="s">
        <v>2355</v>
      </c>
      <c r="O264" s="539"/>
    </row>
    <row r="265" spans="1:15" ht="409.6" x14ac:dyDescent="0.2">
      <c r="A265" s="539">
        <v>394</v>
      </c>
      <c r="B265" s="564">
        <v>7.3</v>
      </c>
      <c r="C265" s="549" t="s">
        <v>1657</v>
      </c>
      <c r="D265" s="549" t="s">
        <v>1663</v>
      </c>
      <c r="E265" s="549" t="s">
        <v>1658</v>
      </c>
      <c r="F265" s="548" t="s">
        <v>1659</v>
      </c>
      <c r="G265" s="543" t="s">
        <v>75</v>
      </c>
      <c r="H265" s="539" t="s">
        <v>1721</v>
      </c>
      <c r="I265" s="539" t="s">
        <v>2863</v>
      </c>
      <c r="J265" s="545">
        <v>4000000</v>
      </c>
      <c r="K265" s="540">
        <f t="shared" si="5"/>
        <v>19684000</v>
      </c>
      <c r="L265" s="539" t="s">
        <v>2358</v>
      </c>
      <c r="M265" s="539" t="s">
        <v>1121</v>
      </c>
      <c r="N265" s="539" t="s">
        <v>2864</v>
      </c>
      <c r="O265" s="539" t="s">
        <v>2323</v>
      </c>
    </row>
    <row r="266" spans="1:15" ht="81.75" customHeight="1" x14ac:dyDescent="0.2">
      <c r="A266" s="539">
        <v>395</v>
      </c>
      <c r="B266" s="564">
        <v>3.2</v>
      </c>
      <c r="C266" s="549" t="s">
        <v>1683</v>
      </c>
      <c r="D266" s="549" t="s">
        <v>1688</v>
      </c>
      <c r="E266" s="549" t="s">
        <v>1689</v>
      </c>
      <c r="F266" s="548" t="s">
        <v>1690</v>
      </c>
      <c r="G266" s="543" t="s">
        <v>75</v>
      </c>
      <c r="H266" s="539" t="s">
        <v>1721</v>
      </c>
      <c r="I266" s="539" t="s">
        <v>2962</v>
      </c>
      <c r="J266" s="545">
        <v>3000000</v>
      </c>
      <c r="K266" s="540">
        <f t="shared" si="5"/>
        <v>14763000</v>
      </c>
      <c r="L266" s="539" t="s">
        <v>2963</v>
      </c>
      <c r="M266" s="539" t="s">
        <v>1121</v>
      </c>
      <c r="N266" s="539" t="s">
        <v>2864</v>
      </c>
      <c r="O266" s="539" t="s">
        <v>2323</v>
      </c>
    </row>
    <row r="267" spans="1:15" ht="81.75" customHeight="1" x14ac:dyDescent="0.2">
      <c r="A267" s="539">
        <v>397</v>
      </c>
      <c r="B267" s="564">
        <v>3.2</v>
      </c>
      <c r="C267" s="549" t="s">
        <v>1683</v>
      </c>
      <c r="D267" s="549" t="s">
        <v>1688</v>
      </c>
      <c r="E267" s="549" t="s">
        <v>1689</v>
      </c>
      <c r="F267" s="548" t="s">
        <v>1690</v>
      </c>
      <c r="G267" s="543" t="s">
        <v>75</v>
      </c>
      <c r="H267" s="539" t="s">
        <v>1721</v>
      </c>
      <c r="I267" s="539" t="s">
        <v>2964</v>
      </c>
      <c r="J267" s="545">
        <v>3000000</v>
      </c>
      <c r="K267" s="540">
        <f t="shared" si="5"/>
        <v>14763000</v>
      </c>
      <c r="L267" s="539" t="s">
        <v>2963</v>
      </c>
      <c r="M267" s="539" t="s">
        <v>1121</v>
      </c>
      <c r="N267" s="539" t="s">
        <v>2864</v>
      </c>
      <c r="O267" s="539" t="s">
        <v>2323</v>
      </c>
    </row>
    <row r="268" spans="1:15" ht="81.75" customHeight="1" x14ac:dyDescent="0.2">
      <c r="A268" s="539">
        <v>398</v>
      </c>
      <c r="B268" s="564">
        <v>3.2</v>
      </c>
      <c r="C268" s="549" t="s">
        <v>1683</v>
      </c>
      <c r="D268" s="549" t="s">
        <v>1688</v>
      </c>
      <c r="E268" s="549" t="s">
        <v>1689</v>
      </c>
      <c r="F268" s="548" t="s">
        <v>1690</v>
      </c>
      <c r="G268" s="543" t="s">
        <v>75</v>
      </c>
      <c r="H268" s="539" t="s">
        <v>1721</v>
      </c>
      <c r="I268" s="539" t="s">
        <v>2965</v>
      </c>
      <c r="J268" s="545">
        <v>3500000</v>
      </c>
      <c r="K268" s="540">
        <f t="shared" si="5"/>
        <v>17223500</v>
      </c>
      <c r="L268" s="539" t="s">
        <v>2963</v>
      </c>
      <c r="M268" s="539" t="s">
        <v>1121</v>
      </c>
      <c r="N268" s="539" t="s">
        <v>2864</v>
      </c>
      <c r="O268" s="539"/>
    </row>
    <row r="269" spans="1:15" ht="81.75" customHeight="1" x14ac:dyDescent="0.2">
      <c r="A269" s="539">
        <v>499</v>
      </c>
      <c r="B269" s="564">
        <v>2.1</v>
      </c>
      <c r="C269" s="539" t="s">
        <v>1657</v>
      </c>
      <c r="D269" s="539" t="s">
        <v>1662</v>
      </c>
      <c r="E269" s="539" t="s">
        <v>1653</v>
      </c>
      <c r="F269" s="539" t="s">
        <v>1654</v>
      </c>
      <c r="G269" s="543" t="s">
        <v>11</v>
      </c>
      <c r="H269" s="539" t="s">
        <v>1721</v>
      </c>
      <c r="I269" s="539" t="s">
        <v>2107</v>
      </c>
      <c r="J269" s="545">
        <v>2000000</v>
      </c>
      <c r="K269" s="540">
        <f t="shared" si="5"/>
        <v>9842000</v>
      </c>
      <c r="L269" s="539" t="s">
        <v>2975</v>
      </c>
      <c r="M269" s="539"/>
      <c r="N269" s="539"/>
      <c r="O269" s="539"/>
    </row>
    <row r="270" spans="1:15" ht="409.6" x14ac:dyDescent="0.2">
      <c r="A270" s="539">
        <v>505</v>
      </c>
      <c r="B270" s="564">
        <v>4</v>
      </c>
      <c r="C270" s="549" t="s">
        <v>1657</v>
      </c>
      <c r="D270" s="549" t="s">
        <v>1673</v>
      </c>
      <c r="E270" s="549" t="s">
        <v>1674</v>
      </c>
      <c r="F270" s="548" t="s">
        <v>1675</v>
      </c>
      <c r="G270" s="543" t="s">
        <v>75</v>
      </c>
      <c r="H270" s="539" t="s">
        <v>1721</v>
      </c>
      <c r="I270" s="539" t="s">
        <v>2976</v>
      </c>
      <c r="J270" s="545">
        <v>500000</v>
      </c>
      <c r="K270" s="540">
        <f t="shared" si="5"/>
        <v>2460500</v>
      </c>
      <c r="L270" s="539" t="s">
        <v>2977</v>
      </c>
      <c r="M270" s="539" t="s">
        <v>1121</v>
      </c>
      <c r="N270" s="539" t="s">
        <v>2978</v>
      </c>
      <c r="O270" s="539"/>
    </row>
    <row r="271" spans="1:15" ht="409.6" x14ac:dyDescent="0.2">
      <c r="A271" s="539">
        <v>506</v>
      </c>
      <c r="B271" s="564">
        <v>4.0999999999999996</v>
      </c>
      <c r="C271" s="549" t="s">
        <v>1657</v>
      </c>
      <c r="D271" s="549" t="s">
        <v>1673</v>
      </c>
      <c r="E271" s="549" t="s">
        <v>1674</v>
      </c>
      <c r="F271" s="548" t="s">
        <v>1675</v>
      </c>
      <c r="G271" s="543" t="s">
        <v>75</v>
      </c>
      <c r="H271" s="539" t="s">
        <v>1721</v>
      </c>
      <c r="I271" s="539" t="s">
        <v>2348</v>
      </c>
      <c r="J271" s="545">
        <v>6000000</v>
      </c>
      <c r="K271" s="540">
        <f t="shared" si="5"/>
        <v>29526000</v>
      </c>
      <c r="L271" s="539" t="s">
        <v>2979</v>
      </c>
      <c r="M271" s="539" t="s">
        <v>1121</v>
      </c>
      <c r="N271" s="539" t="s">
        <v>2978</v>
      </c>
      <c r="O271" s="539"/>
    </row>
    <row r="272" spans="1:15" ht="409.6" x14ac:dyDescent="0.2">
      <c r="A272" s="539">
        <v>507</v>
      </c>
      <c r="B272" s="564">
        <v>4.0999999999999996</v>
      </c>
      <c r="C272" s="549" t="s">
        <v>1657</v>
      </c>
      <c r="D272" s="549" t="s">
        <v>1673</v>
      </c>
      <c r="E272" s="549" t="s">
        <v>1674</v>
      </c>
      <c r="F272" s="548" t="s">
        <v>1675</v>
      </c>
      <c r="G272" s="543" t="s">
        <v>75</v>
      </c>
      <c r="H272" s="539" t="s">
        <v>1721</v>
      </c>
      <c r="I272" s="539" t="s">
        <v>2349</v>
      </c>
      <c r="J272" s="545">
        <v>6000000</v>
      </c>
      <c r="K272" s="540">
        <f t="shared" si="5"/>
        <v>29526000</v>
      </c>
      <c r="L272" s="539" t="s">
        <v>2980</v>
      </c>
      <c r="M272" s="539" t="s">
        <v>1121</v>
      </c>
      <c r="N272" s="539" t="s">
        <v>2978</v>
      </c>
      <c r="O272" s="539"/>
    </row>
    <row r="273" spans="1:15" ht="409.6" x14ac:dyDescent="0.2">
      <c r="A273" s="539">
        <v>508</v>
      </c>
      <c r="B273" s="564"/>
      <c r="C273" s="549" t="s">
        <v>1657</v>
      </c>
      <c r="D273" s="549" t="s">
        <v>1673</v>
      </c>
      <c r="E273" s="549" t="s">
        <v>1674</v>
      </c>
      <c r="F273" s="548"/>
      <c r="G273" s="543" t="s">
        <v>75</v>
      </c>
      <c r="H273" s="539" t="s">
        <v>1721</v>
      </c>
      <c r="I273" s="539" t="s">
        <v>2872</v>
      </c>
      <c r="J273" s="545">
        <v>3000000</v>
      </c>
      <c r="K273" s="540">
        <f t="shared" si="5"/>
        <v>14763000</v>
      </c>
      <c r="L273" s="539" t="s">
        <v>2350</v>
      </c>
      <c r="M273" s="539" t="s">
        <v>1121</v>
      </c>
      <c r="N273" s="539" t="s">
        <v>2981</v>
      </c>
      <c r="O273" s="539"/>
    </row>
    <row r="274" spans="1:15" ht="409.6" x14ac:dyDescent="0.2">
      <c r="A274" s="539">
        <v>643</v>
      </c>
      <c r="B274" s="564">
        <v>4</v>
      </c>
      <c r="C274" s="549" t="s">
        <v>1657</v>
      </c>
      <c r="D274" s="549" t="s">
        <v>1673</v>
      </c>
      <c r="E274" s="549" t="s">
        <v>1674</v>
      </c>
      <c r="F274" s="548" t="s">
        <v>1675</v>
      </c>
      <c r="G274" s="543" t="s">
        <v>75</v>
      </c>
      <c r="H274" s="539" t="s">
        <v>1721</v>
      </c>
      <c r="I274" s="539" t="s">
        <v>2353</v>
      </c>
      <c r="J274" s="545">
        <v>5000000</v>
      </c>
      <c r="K274" s="540">
        <f t="shared" si="5"/>
        <v>24605000</v>
      </c>
      <c r="L274" s="539" t="s">
        <v>2999</v>
      </c>
      <c r="M274" s="539" t="s">
        <v>1121</v>
      </c>
      <c r="N274" s="539" t="s">
        <v>2990</v>
      </c>
      <c r="O274" s="539"/>
    </row>
    <row r="275" spans="1:15" ht="409.6" x14ac:dyDescent="0.2">
      <c r="A275" s="539">
        <v>644</v>
      </c>
      <c r="B275" s="564">
        <v>4</v>
      </c>
      <c r="C275" s="549" t="s">
        <v>1657</v>
      </c>
      <c r="D275" s="549" t="s">
        <v>1673</v>
      </c>
      <c r="E275" s="549" t="s">
        <v>1674</v>
      </c>
      <c r="F275" s="549" t="s">
        <v>2048</v>
      </c>
      <c r="G275" s="543" t="s">
        <v>75</v>
      </c>
      <c r="H275" s="539" t="s">
        <v>1721</v>
      </c>
      <c r="I275" s="539" t="s">
        <v>2878</v>
      </c>
      <c r="J275" s="545">
        <v>2000000</v>
      </c>
      <c r="K275" s="540">
        <f t="shared" si="5"/>
        <v>9842000</v>
      </c>
      <c r="L275" s="539" t="s">
        <v>2879</v>
      </c>
      <c r="M275" s="539" t="s">
        <v>1121</v>
      </c>
      <c r="N275" s="539" t="s">
        <v>3000</v>
      </c>
      <c r="O275" s="539"/>
    </row>
    <row r="276" spans="1:15" ht="409.6" x14ac:dyDescent="0.2">
      <c r="A276" s="539">
        <v>743</v>
      </c>
      <c r="B276" s="564">
        <v>6.1</v>
      </c>
      <c r="C276" s="549" t="s">
        <v>1683</v>
      </c>
      <c r="D276" s="549" t="s">
        <v>1692</v>
      </c>
      <c r="E276" s="549" t="s">
        <v>1666</v>
      </c>
      <c r="F276" s="549" t="s">
        <v>1665</v>
      </c>
      <c r="G276" s="543" t="s">
        <v>75</v>
      </c>
      <c r="H276" s="539" t="s">
        <v>1721</v>
      </c>
      <c r="I276" s="539" t="s">
        <v>2346</v>
      </c>
      <c r="J276" s="545">
        <v>1000000</v>
      </c>
      <c r="K276" s="540">
        <f t="shared" si="5"/>
        <v>4921000</v>
      </c>
      <c r="L276" s="539" t="s">
        <v>2359</v>
      </c>
      <c r="M276" s="539" t="s">
        <v>1121</v>
      </c>
      <c r="N276" s="539" t="s">
        <v>2360</v>
      </c>
      <c r="O276" s="539"/>
    </row>
    <row r="277" spans="1:15" ht="30.6" x14ac:dyDescent="0.2">
      <c r="A277" s="539">
        <v>1364</v>
      </c>
      <c r="B277" s="564">
        <v>4</v>
      </c>
      <c r="C277" s="549" t="s">
        <v>1657</v>
      </c>
      <c r="D277" s="549" t="s">
        <v>1673</v>
      </c>
      <c r="E277" s="549" t="s">
        <v>1674</v>
      </c>
      <c r="F277" s="548" t="s">
        <v>1675</v>
      </c>
      <c r="G277" s="539" t="s">
        <v>75</v>
      </c>
      <c r="H277" s="569" t="s">
        <v>1721</v>
      </c>
      <c r="I277" s="539" t="s">
        <v>2361</v>
      </c>
      <c r="J277" s="545">
        <v>500000</v>
      </c>
      <c r="K277" s="540">
        <f>Table1[[#This Row],[Buget estimat (EURO)]]*4.921</f>
        <v>2460500</v>
      </c>
      <c r="L277" s="539" t="s">
        <v>3061</v>
      </c>
      <c r="M277" s="539"/>
      <c r="N277" s="543"/>
      <c r="O277" s="539"/>
    </row>
    <row r="278" spans="1:15" ht="40.799999999999997" x14ac:dyDescent="0.2">
      <c r="A278" s="539">
        <v>1365</v>
      </c>
      <c r="B278" s="546">
        <v>5.7</v>
      </c>
      <c r="C278" s="546" t="s">
        <v>1683</v>
      </c>
      <c r="D278" s="546" t="s">
        <v>1692</v>
      </c>
      <c r="E278" s="546" t="s">
        <v>1666</v>
      </c>
      <c r="F278" s="550" t="s">
        <v>1665</v>
      </c>
      <c r="G278" s="539" t="s">
        <v>75</v>
      </c>
      <c r="H278" s="569" t="s">
        <v>1721</v>
      </c>
      <c r="I278" s="539" t="s">
        <v>2362</v>
      </c>
      <c r="J278" s="545">
        <v>500000</v>
      </c>
      <c r="K278" s="540">
        <f>Table1[[#This Row],[Buget estimat (EURO)]]*4.921</f>
        <v>2460500</v>
      </c>
      <c r="L278" s="539" t="s">
        <v>3307</v>
      </c>
      <c r="M278" s="539"/>
      <c r="N278" s="543"/>
      <c r="O278" s="539"/>
    </row>
    <row r="279" spans="1:15" ht="132.6" x14ac:dyDescent="0.2">
      <c r="A279" s="539">
        <v>1366</v>
      </c>
      <c r="B279" s="564">
        <v>3</v>
      </c>
      <c r="C279" s="549" t="s">
        <v>1657</v>
      </c>
      <c r="D279" s="549" t="s">
        <v>1687</v>
      </c>
      <c r="E279" s="549" t="s">
        <v>1083</v>
      </c>
      <c r="F279" s="549" t="s">
        <v>1680</v>
      </c>
      <c r="G279" s="539" t="s">
        <v>75</v>
      </c>
      <c r="H279" s="569" t="s">
        <v>1721</v>
      </c>
      <c r="I279" s="539" t="s">
        <v>3062</v>
      </c>
      <c r="J279" s="545">
        <v>1000000</v>
      </c>
      <c r="K279" s="540">
        <f>Table1[[#This Row],[Buget estimat (EURO)]]*4.921</f>
        <v>4921000</v>
      </c>
      <c r="L279" s="539" t="s">
        <v>3308</v>
      </c>
      <c r="M279" s="539" t="s">
        <v>2329</v>
      </c>
      <c r="N279" s="543"/>
      <c r="O279" s="539"/>
    </row>
    <row r="280" spans="1:15" ht="142.80000000000001" x14ac:dyDescent="0.2">
      <c r="A280" s="539">
        <v>1367</v>
      </c>
      <c r="B280" s="564">
        <v>3</v>
      </c>
      <c r="C280" s="549" t="s">
        <v>1657</v>
      </c>
      <c r="D280" s="549" t="s">
        <v>1687</v>
      </c>
      <c r="E280" s="549" t="s">
        <v>1083</v>
      </c>
      <c r="F280" s="549" t="s">
        <v>1680</v>
      </c>
      <c r="G280" s="539" t="s">
        <v>2334</v>
      </c>
      <c r="H280" s="569" t="s">
        <v>1721</v>
      </c>
      <c r="I280" s="539" t="s">
        <v>3363</v>
      </c>
      <c r="J280" s="545">
        <v>1500000</v>
      </c>
      <c r="K280" s="540">
        <f>Table1[[#This Row],[Buget estimat (EURO)]]*4.921</f>
        <v>7381500</v>
      </c>
      <c r="L280" s="539" t="s">
        <v>3309</v>
      </c>
      <c r="M280" s="539"/>
      <c r="N280" s="543"/>
      <c r="O280" s="539"/>
    </row>
    <row r="281" spans="1:15" ht="142.80000000000001" x14ac:dyDescent="0.2">
      <c r="A281" s="539">
        <v>1368</v>
      </c>
      <c r="B281" s="564">
        <v>3</v>
      </c>
      <c r="C281" s="549" t="s">
        <v>1657</v>
      </c>
      <c r="D281" s="549" t="s">
        <v>1687</v>
      </c>
      <c r="E281" s="549" t="s">
        <v>1083</v>
      </c>
      <c r="F281" s="549" t="s">
        <v>1680</v>
      </c>
      <c r="G281" s="539" t="s">
        <v>75</v>
      </c>
      <c r="H281" s="569" t="s">
        <v>1721</v>
      </c>
      <c r="I281" s="539" t="s">
        <v>3364</v>
      </c>
      <c r="J281" s="545">
        <v>1500000</v>
      </c>
      <c r="K281" s="540">
        <f>Table1[[#This Row],[Buget estimat (EURO)]]*4.921</f>
        <v>7381500</v>
      </c>
      <c r="L281" s="539" t="s">
        <v>3310</v>
      </c>
      <c r="M281" s="539"/>
      <c r="N281" s="543"/>
      <c r="O281" s="539"/>
    </row>
    <row r="282" spans="1:15" ht="40.799999999999997" x14ac:dyDescent="0.2">
      <c r="A282" s="539">
        <v>1369</v>
      </c>
      <c r="B282" s="546">
        <v>5.7</v>
      </c>
      <c r="C282" s="546" t="s">
        <v>1683</v>
      </c>
      <c r="D282" s="546" t="s">
        <v>1692</v>
      </c>
      <c r="E282" s="546" t="s">
        <v>1666</v>
      </c>
      <c r="F282" s="550" t="s">
        <v>1665</v>
      </c>
      <c r="G282" s="539" t="s">
        <v>75</v>
      </c>
      <c r="H282" s="569" t="s">
        <v>1721</v>
      </c>
      <c r="I282" s="539" t="s">
        <v>3311</v>
      </c>
      <c r="J282" s="545">
        <v>2000000</v>
      </c>
      <c r="K282" s="540">
        <f>Table1[[#This Row],[Buget estimat (EURO)]]*4.921</f>
        <v>9842000</v>
      </c>
      <c r="L282" s="539" t="s">
        <v>3312</v>
      </c>
      <c r="M282" s="539"/>
      <c r="N282" s="543"/>
      <c r="O282" s="539"/>
    </row>
    <row r="283" spans="1:15" ht="108" customHeight="1" x14ac:dyDescent="0.2">
      <c r="A283" s="539">
        <v>1370</v>
      </c>
      <c r="B283" s="546">
        <v>7.3</v>
      </c>
      <c r="C283" s="549" t="s">
        <v>1657</v>
      </c>
      <c r="D283" s="549" t="s">
        <v>1663</v>
      </c>
      <c r="E283" s="549" t="s">
        <v>1658</v>
      </c>
      <c r="F283" s="555" t="s">
        <v>1659</v>
      </c>
      <c r="G283" s="539" t="s">
        <v>75</v>
      </c>
      <c r="H283" s="569" t="s">
        <v>1721</v>
      </c>
      <c r="I283" s="539" t="s">
        <v>3313</v>
      </c>
      <c r="J283" s="545">
        <v>6000000</v>
      </c>
      <c r="K283" s="540">
        <f>Table1[[#This Row],[Buget estimat (EURO)]]*4.921</f>
        <v>29526000</v>
      </c>
      <c r="L283" s="539" t="s">
        <v>3314</v>
      </c>
      <c r="M283" s="539"/>
      <c r="N283" s="543"/>
      <c r="O283" s="539" t="s">
        <v>2323</v>
      </c>
    </row>
    <row r="284" spans="1:15" ht="108" customHeight="1" x14ac:dyDescent="0.2">
      <c r="A284" s="539">
        <v>1371</v>
      </c>
      <c r="B284" s="546">
        <v>7</v>
      </c>
      <c r="C284" s="549" t="s">
        <v>1657</v>
      </c>
      <c r="D284" s="549" t="s">
        <v>1663</v>
      </c>
      <c r="E284" s="549" t="s">
        <v>1658</v>
      </c>
      <c r="F284" s="555" t="s">
        <v>1659</v>
      </c>
      <c r="G284" s="539" t="s">
        <v>75</v>
      </c>
      <c r="H284" s="569" t="s">
        <v>1721</v>
      </c>
      <c r="I284" s="539" t="s">
        <v>2905</v>
      </c>
      <c r="J284" s="545">
        <v>4150000</v>
      </c>
      <c r="K284" s="540">
        <f>Table1[[#This Row],[Buget estimat (EURO)]]*4.921</f>
        <v>20422150</v>
      </c>
      <c r="L284" s="539" t="s">
        <v>2363</v>
      </c>
      <c r="M284" s="539" t="s">
        <v>2364</v>
      </c>
      <c r="N284" s="543"/>
      <c r="O284" s="539" t="s">
        <v>2323</v>
      </c>
    </row>
    <row r="285" spans="1:15" ht="108" customHeight="1" x14ac:dyDescent="0.2">
      <c r="A285" s="539">
        <v>1372</v>
      </c>
      <c r="B285" s="546">
        <v>7</v>
      </c>
      <c r="C285" s="549" t="s">
        <v>1657</v>
      </c>
      <c r="D285" s="549" t="s">
        <v>1663</v>
      </c>
      <c r="E285" s="549" t="s">
        <v>1658</v>
      </c>
      <c r="F285" s="555" t="s">
        <v>1659</v>
      </c>
      <c r="G285" s="539" t="s">
        <v>75</v>
      </c>
      <c r="H285" s="569" t="s">
        <v>1721</v>
      </c>
      <c r="I285" s="539" t="s">
        <v>3365</v>
      </c>
      <c r="J285" s="545">
        <v>1000000</v>
      </c>
      <c r="K285" s="540">
        <f>Table1[[#This Row],[Buget estimat (EURO)]]*4.921</f>
        <v>4921000</v>
      </c>
      <c r="L285" s="539" t="s">
        <v>2363</v>
      </c>
      <c r="M285" s="539" t="s">
        <v>2364</v>
      </c>
      <c r="N285" s="543"/>
      <c r="O285" s="539" t="s">
        <v>2323</v>
      </c>
    </row>
    <row r="286" spans="1:15" ht="108" customHeight="1" x14ac:dyDescent="0.2">
      <c r="A286" s="539">
        <v>1373</v>
      </c>
      <c r="B286" s="564">
        <v>4</v>
      </c>
      <c r="C286" s="549" t="s">
        <v>1657</v>
      </c>
      <c r="D286" s="549" t="s">
        <v>1673</v>
      </c>
      <c r="E286" s="549" t="s">
        <v>1674</v>
      </c>
      <c r="F286" s="548" t="s">
        <v>1675</v>
      </c>
      <c r="G286" s="539" t="s">
        <v>75</v>
      </c>
      <c r="H286" s="569" t="s">
        <v>1721</v>
      </c>
      <c r="I286" s="539" t="s">
        <v>2906</v>
      </c>
      <c r="J286" s="545">
        <v>1400000</v>
      </c>
      <c r="K286" s="540">
        <f>Table1[[#This Row],[Buget estimat (EURO)]]*4.921</f>
        <v>6889400</v>
      </c>
      <c r="L286" s="539" t="s">
        <v>2829</v>
      </c>
      <c r="M286" s="539" t="s">
        <v>2364</v>
      </c>
      <c r="N286" s="543"/>
      <c r="O286" s="539"/>
    </row>
    <row r="287" spans="1:15" ht="108" customHeight="1" x14ac:dyDescent="0.2">
      <c r="A287" s="539">
        <v>1374</v>
      </c>
      <c r="B287" s="564">
        <v>7</v>
      </c>
      <c r="C287" s="549" t="s">
        <v>1685</v>
      </c>
      <c r="D287" s="549" t="s">
        <v>1682</v>
      </c>
      <c r="E287" s="549" t="s">
        <v>1686</v>
      </c>
      <c r="F287" s="555" t="s">
        <v>2116</v>
      </c>
      <c r="G287" s="539" t="s">
        <v>75</v>
      </c>
      <c r="H287" s="569" t="s">
        <v>1721</v>
      </c>
      <c r="I287" s="539" t="s">
        <v>3774</v>
      </c>
      <c r="J287" s="545">
        <v>2000000</v>
      </c>
      <c r="K287" s="540">
        <f>Table1[[#This Row],[Buget estimat (EURO)]]*4.921</f>
        <v>9842000</v>
      </c>
      <c r="L287" s="539" t="s">
        <v>3315</v>
      </c>
      <c r="M287" s="539"/>
      <c r="N287" s="543"/>
      <c r="O287" s="539"/>
    </row>
    <row r="288" spans="1:15" ht="108" customHeight="1" x14ac:dyDescent="0.2">
      <c r="A288" s="539">
        <v>154</v>
      </c>
      <c r="B288" s="564" t="s">
        <v>1681</v>
      </c>
      <c r="C288" s="539" t="s">
        <v>1657</v>
      </c>
      <c r="D288" s="549" t="s">
        <v>1687</v>
      </c>
      <c r="E288" s="539" t="s">
        <v>1083</v>
      </c>
      <c r="F288" s="539" t="s">
        <v>1680</v>
      </c>
      <c r="G288" s="543" t="s">
        <v>11</v>
      </c>
      <c r="H288" s="539" t="s">
        <v>1727</v>
      </c>
      <c r="I288" s="539" t="s">
        <v>1339</v>
      </c>
      <c r="J288" s="545"/>
      <c r="K288" s="540">
        <f t="shared" ref="K288:K317" si="6">J288*4.921</f>
        <v>0</v>
      </c>
      <c r="L288" s="539"/>
      <c r="M288" s="539"/>
      <c r="N288" s="543"/>
      <c r="O288" s="539"/>
    </row>
    <row r="289" spans="1:15" ht="108" customHeight="1" x14ac:dyDescent="0.2">
      <c r="A289" s="539">
        <v>155</v>
      </c>
      <c r="B289" s="564" t="s">
        <v>1681</v>
      </c>
      <c r="C289" s="539"/>
      <c r="D289" s="555"/>
      <c r="E289" s="555" t="s">
        <v>2287</v>
      </c>
      <c r="F289" s="555"/>
      <c r="G289" s="543" t="s">
        <v>11</v>
      </c>
      <c r="H289" s="539" t="s">
        <v>1727</v>
      </c>
      <c r="I289" s="539" t="s">
        <v>3601</v>
      </c>
      <c r="J289" s="545"/>
      <c r="K289" s="540">
        <f t="shared" si="6"/>
        <v>0</v>
      </c>
      <c r="L289" s="539"/>
      <c r="M289" s="539"/>
      <c r="N289" s="543"/>
      <c r="O289" s="539"/>
    </row>
    <row r="290" spans="1:15" ht="108" customHeight="1" x14ac:dyDescent="0.2">
      <c r="A290" s="539">
        <v>156</v>
      </c>
      <c r="B290" s="546">
        <v>7.3</v>
      </c>
      <c r="C290" s="549" t="s">
        <v>1657</v>
      </c>
      <c r="D290" s="549" t="s">
        <v>1663</v>
      </c>
      <c r="E290" s="549" t="s">
        <v>1658</v>
      </c>
      <c r="F290" s="548" t="s">
        <v>1659</v>
      </c>
      <c r="G290" s="543" t="s">
        <v>11</v>
      </c>
      <c r="H290" s="539" t="s">
        <v>1727</v>
      </c>
      <c r="I290" s="539" t="s">
        <v>1341</v>
      </c>
      <c r="J290" s="545"/>
      <c r="K290" s="540">
        <f t="shared" si="6"/>
        <v>0</v>
      </c>
      <c r="L290" s="539"/>
      <c r="M290" s="539"/>
      <c r="N290" s="543"/>
      <c r="O290" s="539"/>
    </row>
    <row r="291" spans="1:15" ht="108" customHeight="1" x14ac:dyDescent="0.2">
      <c r="A291" s="539">
        <v>410</v>
      </c>
      <c r="B291" s="564">
        <v>7.3</v>
      </c>
      <c r="C291" s="549" t="s">
        <v>1657</v>
      </c>
      <c r="D291" s="549" t="s">
        <v>1663</v>
      </c>
      <c r="E291" s="549" t="s">
        <v>1658</v>
      </c>
      <c r="F291" s="548" t="s">
        <v>1659</v>
      </c>
      <c r="G291" s="543" t="s">
        <v>11</v>
      </c>
      <c r="H291" s="539" t="s">
        <v>1727</v>
      </c>
      <c r="I291" s="539" t="s">
        <v>1330</v>
      </c>
      <c r="J291" s="545"/>
      <c r="K291" s="540">
        <f t="shared" si="6"/>
        <v>0</v>
      </c>
      <c r="L291" s="539"/>
      <c r="M291" s="539"/>
      <c r="N291" s="543"/>
      <c r="O291" s="539"/>
    </row>
    <row r="292" spans="1:15" ht="121.5" customHeight="1" x14ac:dyDescent="0.2">
      <c r="A292" s="539">
        <v>411</v>
      </c>
      <c r="B292" s="564">
        <v>3.2</v>
      </c>
      <c r="C292" s="549" t="s">
        <v>1683</v>
      </c>
      <c r="D292" s="549" t="s">
        <v>1688</v>
      </c>
      <c r="E292" s="549" t="s">
        <v>1689</v>
      </c>
      <c r="F292" s="548" t="s">
        <v>1690</v>
      </c>
      <c r="G292" s="543" t="s">
        <v>11</v>
      </c>
      <c r="H292" s="539" t="s">
        <v>1727</v>
      </c>
      <c r="I292" s="539" t="s">
        <v>1331</v>
      </c>
      <c r="J292" s="545"/>
      <c r="K292" s="540">
        <f t="shared" si="6"/>
        <v>0</v>
      </c>
      <c r="L292" s="539"/>
      <c r="M292" s="539"/>
      <c r="N292" s="543"/>
      <c r="O292" s="539"/>
    </row>
    <row r="293" spans="1:15" ht="121.5" customHeight="1" x14ac:dyDescent="0.2">
      <c r="A293" s="539">
        <v>412</v>
      </c>
      <c r="B293" s="564">
        <v>7.3</v>
      </c>
      <c r="C293" s="549" t="s">
        <v>1657</v>
      </c>
      <c r="D293" s="549" t="s">
        <v>1663</v>
      </c>
      <c r="E293" s="549" t="s">
        <v>1658</v>
      </c>
      <c r="F293" s="548" t="s">
        <v>1659</v>
      </c>
      <c r="G293" s="543" t="s">
        <v>11</v>
      </c>
      <c r="H293" s="539" t="s">
        <v>1727</v>
      </c>
      <c r="I293" s="539" t="s">
        <v>2722</v>
      </c>
      <c r="J293" s="545"/>
      <c r="K293" s="540">
        <f t="shared" si="6"/>
        <v>0</v>
      </c>
      <c r="L293" s="539"/>
      <c r="M293" s="539"/>
      <c r="N293" s="543"/>
      <c r="O293" s="539"/>
    </row>
    <row r="294" spans="1:15" ht="121.5" customHeight="1" x14ac:dyDescent="0.2">
      <c r="A294" s="539">
        <v>518</v>
      </c>
      <c r="B294" s="564"/>
      <c r="C294" s="549" t="s">
        <v>1657</v>
      </c>
      <c r="D294" s="549" t="s">
        <v>1673</v>
      </c>
      <c r="E294" s="549" t="s">
        <v>1674</v>
      </c>
      <c r="F294" s="548"/>
      <c r="G294" s="543" t="s">
        <v>11</v>
      </c>
      <c r="H294" s="539" t="s">
        <v>1727</v>
      </c>
      <c r="I294" s="539" t="s">
        <v>1332</v>
      </c>
      <c r="J294" s="545"/>
      <c r="K294" s="540">
        <f t="shared" si="6"/>
        <v>0</v>
      </c>
      <c r="L294" s="539"/>
      <c r="M294" s="539"/>
      <c r="N294" s="543"/>
      <c r="O294" s="539"/>
    </row>
    <row r="295" spans="1:15" ht="20.399999999999999" x14ac:dyDescent="0.2">
      <c r="A295" s="539">
        <v>519</v>
      </c>
      <c r="B295" s="564">
        <v>4.0999999999999996</v>
      </c>
      <c r="C295" s="549" t="s">
        <v>1657</v>
      </c>
      <c r="D295" s="549" t="s">
        <v>1673</v>
      </c>
      <c r="E295" s="549" t="s">
        <v>1674</v>
      </c>
      <c r="F295" s="548" t="s">
        <v>1675</v>
      </c>
      <c r="G295" s="543" t="s">
        <v>11</v>
      </c>
      <c r="H295" s="539" t="s">
        <v>1727</v>
      </c>
      <c r="I295" s="539" t="s">
        <v>1333</v>
      </c>
      <c r="J295" s="545"/>
      <c r="K295" s="540">
        <f t="shared" si="6"/>
        <v>0</v>
      </c>
      <c r="L295" s="539"/>
      <c r="M295" s="539"/>
      <c r="N295" s="543"/>
      <c r="O295" s="539"/>
    </row>
    <row r="296" spans="1:15" ht="40.799999999999997" x14ac:dyDescent="0.2">
      <c r="A296" s="539">
        <v>580</v>
      </c>
      <c r="B296" s="564"/>
      <c r="C296" s="549" t="s">
        <v>1683</v>
      </c>
      <c r="D296" s="549" t="s">
        <v>2562</v>
      </c>
      <c r="E296" s="549" t="s">
        <v>1684</v>
      </c>
      <c r="F296" s="549"/>
      <c r="G296" s="543" t="s">
        <v>11</v>
      </c>
      <c r="H296" s="539" t="s">
        <v>1727</v>
      </c>
      <c r="I296" s="539" t="s">
        <v>1328</v>
      </c>
      <c r="J296" s="545"/>
      <c r="K296" s="540">
        <f t="shared" si="6"/>
        <v>0</v>
      </c>
      <c r="L296" s="539"/>
      <c r="M296" s="539"/>
      <c r="N296" s="539"/>
      <c r="O296" s="539"/>
    </row>
    <row r="297" spans="1:15" ht="40.799999999999997" x14ac:dyDescent="0.2">
      <c r="A297" s="539">
        <v>581</v>
      </c>
      <c r="B297" s="564"/>
      <c r="C297" s="549" t="s">
        <v>1683</v>
      </c>
      <c r="D297" s="549" t="s">
        <v>2562</v>
      </c>
      <c r="E297" s="549" t="s">
        <v>1684</v>
      </c>
      <c r="F297" s="549"/>
      <c r="G297" s="543" t="s">
        <v>11</v>
      </c>
      <c r="H297" s="539" t="s">
        <v>1727</v>
      </c>
      <c r="I297" s="539" t="s">
        <v>2778</v>
      </c>
      <c r="J297" s="545"/>
      <c r="K297" s="540">
        <f t="shared" si="6"/>
        <v>0</v>
      </c>
      <c r="L297" s="539"/>
      <c r="M297" s="539"/>
      <c r="N297" s="539"/>
      <c r="O297" s="539"/>
    </row>
    <row r="298" spans="1:15" ht="40.799999999999997" x14ac:dyDescent="0.2">
      <c r="A298" s="539">
        <v>752</v>
      </c>
      <c r="B298" s="564">
        <v>6.1</v>
      </c>
      <c r="C298" s="549" t="s">
        <v>1683</v>
      </c>
      <c r="D298" s="549" t="s">
        <v>1692</v>
      </c>
      <c r="E298" s="549" t="s">
        <v>1666</v>
      </c>
      <c r="F298" s="549" t="s">
        <v>1665</v>
      </c>
      <c r="G298" s="543" t="s">
        <v>11</v>
      </c>
      <c r="H298" s="539" t="s">
        <v>1727</v>
      </c>
      <c r="I298" s="539" t="s">
        <v>2885</v>
      </c>
      <c r="J298" s="545"/>
      <c r="K298" s="540">
        <f t="shared" si="6"/>
        <v>0</v>
      </c>
      <c r="L298" s="539"/>
      <c r="M298" s="539"/>
      <c r="N298" s="543"/>
      <c r="O298" s="539"/>
    </row>
    <row r="299" spans="1:15" ht="71.400000000000006" x14ac:dyDescent="0.2">
      <c r="A299" s="539">
        <v>899</v>
      </c>
      <c r="B299" s="564">
        <v>7.2</v>
      </c>
      <c r="C299" s="549" t="s">
        <v>1685</v>
      </c>
      <c r="D299" s="549" t="s">
        <v>1682</v>
      </c>
      <c r="E299" s="549" t="s">
        <v>1686</v>
      </c>
      <c r="F299" s="555" t="s">
        <v>1659</v>
      </c>
      <c r="G299" s="543" t="s">
        <v>11</v>
      </c>
      <c r="H299" s="539" t="s">
        <v>1727</v>
      </c>
      <c r="I299" s="539" t="s">
        <v>1335</v>
      </c>
      <c r="J299" s="545"/>
      <c r="K299" s="540">
        <f t="shared" si="6"/>
        <v>0</v>
      </c>
      <c r="L299" s="539"/>
      <c r="M299" s="539"/>
      <c r="N299" s="543"/>
      <c r="O299" s="539"/>
    </row>
    <row r="300" spans="1:15" ht="51" x14ac:dyDescent="0.2">
      <c r="A300" s="539">
        <v>989</v>
      </c>
      <c r="B300" s="564"/>
      <c r="C300" s="549" t="s">
        <v>1683</v>
      </c>
      <c r="D300" s="539" t="s">
        <v>2634</v>
      </c>
      <c r="E300" s="543" t="s">
        <v>1695</v>
      </c>
      <c r="F300" s="564"/>
      <c r="G300" s="543" t="s">
        <v>11</v>
      </c>
      <c r="H300" s="539" t="s">
        <v>1727</v>
      </c>
      <c r="I300" s="539" t="s">
        <v>1336</v>
      </c>
      <c r="J300" s="545"/>
      <c r="K300" s="540">
        <f t="shared" si="6"/>
        <v>0</v>
      </c>
      <c r="L300" s="539"/>
      <c r="M300" s="539"/>
      <c r="N300" s="543"/>
      <c r="O300" s="539"/>
    </row>
    <row r="301" spans="1:15" ht="40.799999999999997" x14ac:dyDescent="0.2">
      <c r="A301" s="539">
        <v>990</v>
      </c>
      <c r="B301" s="564"/>
      <c r="C301" s="549" t="s">
        <v>1683</v>
      </c>
      <c r="D301" s="539" t="s">
        <v>1702</v>
      </c>
      <c r="E301" s="543" t="s">
        <v>1703</v>
      </c>
      <c r="F301" s="564"/>
      <c r="G301" s="543" t="s">
        <v>11</v>
      </c>
      <c r="H301" s="539" t="s">
        <v>1727</v>
      </c>
      <c r="I301" s="539" t="s">
        <v>3602</v>
      </c>
      <c r="J301" s="545"/>
      <c r="K301" s="540">
        <f t="shared" si="6"/>
        <v>0</v>
      </c>
      <c r="L301" s="539"/>
      <c r="M301" s="539"/>
      <c r="N301" s="543"/>
      <c r="O301" s="539"/>
    </row>
    <row r="302" spans="1:15" x14ac:dyDescent="0.2">
      <c r="A302" s="539">
        <v>991</v>
      </c>
      <c r="B302" s="564"/>
      <c r="C302" s="549"/>
      <c r="D302" s="564"/>
      <c r="E302" s="564" t="s">
        <v>1649</v>
      </c>
      <c r="F302" s="564"/>
      <c r="G302" s="543" t="s">
        <v>11</v>
      </c>
      <c r="H302" s="539" t="s">
        <v>1727</v>
      </c>
      <c r="I302" s="539" t="s">
        <v>1337</v>
      </c>
      <c r="J302" s="545"/>
      <c r="K302" s="540">
        <f t="shared" si="6"/>
        <v>0</v>
      </c>
      <c r="L302" s="539"/>
      <c r="M302" s="539"/>
      <c r="N302" s="543"/>
      <c r="O302" s="539"/>
    </row>
    <row r="303" spans="1:15" x14ac:dyDescent="0.2">
      <c r="A303" s="539">
        <v>992</v>
      </c>
      <c r="B303" s="564"/>
      <c r="C303" s="549"/>
      <c r="D303" s="564"/>
      <c r="E303" s="564" t="s">
        <v>2287</v>
      </c>
      <c r="F303" s="564"/>
      <c r="G303" s="543" t="s">
        <v>11</v>
      </c>
      <c r="H303" s="539" t="s">
        <v>1727</v>
      </c>
      <c r="I303" s="539" t="s">
        <v>3603</v>
      </c>
      <c r="J303" s="545"/>
      <c r="K303" s="540">
        <f t="shared" si="6"/>
        <v>0</v>
      </c>
      <c r="L303" s="539"/>
      <c r="M303" s="539"/>
      <c r="N303" s="543"/>
      <c r="O303" s="539"/>
    </row>
    <row r="304" spans="1:15" ht="40.799999999999997" x14ac:dyDescent="0.2">
      <c r="A304" s="539">
        <v>993</v>
      </c>
      <c r="B304" s="564"/>
      <c r="C304" s="549" t="s">
        <v>1683</v>
      </c>
      <c r="D304" s="546" t="s">
        <v>1702</v>
      </c>
      <c r="E304" s="564" t="s">
        <v>1703</v>
      </c>
      <c r="F304" s="564"/>
      <c r="G304" s="543" t="s">
        <v>11</v>
      </c>
      <c r="H304" s="539" t="s">
        <v>1727</v>
      </c>
      <c r="I304" s="539" t="s">
        <v>1338</v>
      </c>
      <c r="J304" s="545"/>
      <c r="K304" s="540">
        <f t="shared" si="6"/>
        <v>0</v>
      </c>
      <c r="L304" s="539"/>
      <c r="M304" s="539"/>
      <c r="N304" s="543"/>
      <c r="O304" s="539"/>
    </row>
    <row r="305" spans="1:15" ht="409.6" x14ac:dyDescent="0.2">
      <c r="A305" s="539">
        <v>145</v>
      </c>
      <c r="B305" s="564"/>
      <c r="C305" s="539" t="s">
        <v>1657</v>
      </c>
      <c r="D305" s="539" t="s">
        <v>1662</v>
      </c>
      <c r="E305" s="539" t="s">
        <v>1653</v>
      </c>
      <c r="F305" s="539"/>
      <c r="G305" s="543" t="s">
        <v>75</v>
      </c>
      <c r="H305" s="539" t="s">
        <v>1724</v>
      </c>
      <c r="I305" s="539" t="s">
        <v>1243</v>
      </c>
      <c r="J305" s="545">
        <v>500000</v>
      </c>
      <c r="K305" s="540">
        <f t="shared" si="6"/>
        <v>2460500</v>
      </c>
      <c r="L305" s="539" t="s">
        <v>1244</v>
      </c>
      <c r="M305" s="539" t="s">
        <v>1245</v>
      </c>
      <c r="N305" s="539" t="s">
        <v>1246</v>
      </c>
      <c r="O305" s="539"/>
    </row>
    <row r="306" spans="1:15" ht="20.399999999999999" x14ac:dyDescent="0.2">
      <c r="A306" s="539">
        <v>261</v>
      </c>
      <c r="B306" s="564">
        <v>3.1</v>
      </c>
      <c r="C306" s="549" t="s">
        <v>1657</v>
      </c>
      <c r="D306" s="549" t="s">
        <v>1687</v>
      </c>
      <c r="E306" s="549" t="s">
        <v>1083</v>
      </c>
      <c r="F306" s="549" t="s">
        <v>1680</v>
      </c>
      <c r="G306" s="543" t="s">
        <v>99</v>
      </c>
      <c r="H306" s="539" t="s">
        <v>1724</v>
      </c>
      <c r="I306" s="539" t="s">
        <v>1247</v>
      </c>
      <c r="J306" s="545">
        <v>300000</v>
      </c>
      <c r="K306" s="540">
        <f t="shared" si="6"/>
        <v>1476300</v>
      </c>
      <c r="L306" s="539" t="s">
        <v>1248</v>
      </c>
      <c r="M306" s="539" t="s">
        <v>4</v>
      </c>
      <c r="N306" s="543" t="s">
        <v>1249</v>
      </c>
      <c r="O306" s="539"/>
    </row>
    <row r="307" spans="1:15" ht="409.6" x14ac:dyDescent="0.2">
      <c r="A307" s="539">
        <v>514</v>
      </c>
      <c r="B307" s="564"/>
      <c r="C307" s="549" t="s">
        <v>1657</v>
      </c>
      <c r="D307" s="549" t="s">
        <v>1673</v>
      </c>
      <c r="E307" s="549" t="s">
        <v>1674</v>
      </c>
      <c r="F307" s="548"/>
      <c r="G307" s="543" t="s">
        <v>99</v>
      </c>
      <c r="H307" s="539" t="s">
        <v>1724</v>
      </c>
      <c r="I307" s="539" t="s">
        <v>3604</v>
      </c>
      <c r="J307" s="545">
        <v>1500000</v>
      </c>
      <c r="K307" s="540">
        <f t="shared" si="6"/>
        <v>7381500</v>
      </c>
      <c r="L307" s="539" t="s">
        <v>3605</v>
      </c>
      <c r="M307" s="539" t="s">
        <v>4</v>
      </c>
      <c r="N307" s="539" t="s">
        <v>3606</v>
      </c>
      <c r="O307" s="539"/>
    </row>
    <row r="308" spans="1:15" ht="71.400000000000006" x14ac:dyDescent="0.2">
      <c r="A308" s="539">
        <v>652</v>
      </c>
      <c r="B308" s="546">
        <v>7.3</v>
      </c>
      <c r="C308" s="549" t="s">
        <v>1685</v>
      </c>
      <c r="D308" s="549" t="s">
        <v>1682</v>
      </c>
      <c r="E308" s="549" t="s">
        <v>1658</v>
      </c>
      <c r="F308" s="548" t="s">
        <v>1659</v>
      </c>
      <c r="G308" s="543" t="s">
        <v>99</v>
      </c>
      <c r="H308" s="539" t="s">
        <v>1724</v>
      </c>
      <c r="I308" s="539" t="s">
        <v>1253</v>
      </c>
      <c r="J308" s="545">
        <v>350000</v>
      </c>
      <c r="K308" s="540">
        <f t="shared" si="6"/>
        <v>1722350</v>
      </c>
      <c r="L308" s="539" t="s">
        <v>2788</v>
      </c>
      <c r="M308" s="539" t="s">
        <v>3607</v>
      </c>
      <c r="N308" s="543" t="s">
        <v>2789</v>
      </c>
      <c r="O308" s="539"/>
    </row>
    <row r="309" spans="1:15" ht="20.399999999999999" x14ac:dyDescent="0.2">
      <c r="A309" s="539">
        <v>379</v>
      </c>
      <c r="B309" s="546">
        <v>7.3</v>
      </c>
      <c r="C309" s="549" t="s">
        <v>1657</v>
      </c>
      <c r="D309" s="549" t="s">
        <v>1663</v>
      </c>
      <c r="E309" s="549" t="s">
        <v>1658</v>
      </c>
      <c r="F309" s="548" t="s">
        <v>1659</v>
      </c>
      <c r="G309" s="539" t="s">
        <v>99</v>
      </c>
      <c r="H309" s="539" t="s">
        <v>1744</v>
      </c>
      <c r="I309" s="539" t="s">
        <v>2763</v>
      </c>
      <c r="J309" s="545">
        <v>2000000</v>
      </c>
      <c r="K309" s="540">
        <f t="shared" si="6"/>
        <v>9842000</v>
      </c>
      <c r="L309" s="539" t="s">
        <v>3608</v>
      </c>
      <c r="M309" s="539" t="s">
        <v>2383</v>
      </c>
      <c r="N309" s="543" t="s">
        <v>3609</v>
      </c>
      <c r="O309" s="539"/>
    </row>
    <row r="310" spans="1:15" ht="409.6" x14ac:dyDescent="0.2">
      <c r="A310" s="539">
        <v>571</v>
      </c>
      <c r="B310" s="546">
        <v>4.0999999999999996</v>
      </c>
      <c r="C310" s="549" t="s">
        <v>1657</v>
      </c>
      <c r="D310" s="549" t="s">
        <v>1673</v>
      </c>
      <c r="E310" s="549" t="s">
        <v>1674</v>
      </c>
      <c r="F310" s="549" t="s">
        <v>1675</v>
      </c>
      <c r="G310" s="539" t="s">
        <v>99</v>
      </c>
      <c r="H310" s="539" t="s">
        <v>1744</v>
      </c>
      <c r="I310" s="539" t="s">
        <v>3610</v>
      </c>
      <c r="J310" s="545">
        <v>3500000</v>
      </c>
      <c r="K310" s="540">
        <f t="shared" si="6"/>
        <v>17223500</v>
      </c>
      <c r="L310" s="539" t="s">
        <v>2775</v>
      </c>
      <c r="M310" s="539" t="s">
        <v>2382</v>
      </c>
      <c r="N310" s="539" t="s">
        <v>810</v>
      </c>
      <c r="O310" s="539"/>
    </row>
    <row r="311" spans="1:15" ht="71.400000000000006" x14ac:dyDescent="0.2">
      <c r="A311" s="539">
        <v>870</v>
      </c>
      <c r="B311" s="546">
        <v>7.2</v>
      </c>
      <c r="C311" s="546" t="s">
        <v>1685</v>
      </c>
      <c r="D311" s="549" t="s">
        <v>1682</v>
      </c>
      <c r="E311" s="549" t="s">
        <v>1686</v>
      </c>
      <c r="F311" s="548" t="s">
        <v>1659</v>
      </c>
      <c r="G311" s="539" t="s">
        <v>99</v>
      </c>
      <c r="H311" s="539" t="s">
        <v>1744</v>
      </c>
      <c r="I311" s="539" t="s">
        <v>816</v>
      </c>
      <c r="J311" s="545">
        <v>2000000</v>
      </c>
      <c r="K311" s="540">
        <f t="shared" si="6"/>
        <v>9842000</v>
      </c>
      <c r="L311" s="539" t="s">
        <v>3611</v>
      </c>
      <c r="M311" s="539" t="s">
        <v>2384</v>
      </c>
      <c r="N311" s="543" t="s">
        <v>818</v>
      </c>
      <c r="O311" s="539"/>
    </row>
    <row r="312" spans="1:15" ht="33.6" customHeight="1" x14ac:dyDescent="0.2">
      <c r="A312" s="539">
        <v>871</v>
      </c>
      <c r="B312" s="546">
        <v>7.2</v>
      </c>
      <c r="C312" s="546" t="s">
        <v>1685</v>
      </c>
      <c r="D312" s="549" t="s">
        <v>1682</v>
      </c>
      <c r="E312" s="549" t="s">
        <v>1686</v>
      </c>
      <c r="F312" s="548" t="s">
        <v>1659</v>
      </c>
      <c r="G312" s="539" t="s">
        <v>99</v>
      </c>
      <c r="H312" s="539" t="s">
        <v>1744</v>
      </c>
      <c r="I312" s="539" t="s">
        <v>2385</v>
      </c>
      <c r="J312" s="545">
        <v>3000000</v>
      </c>
      <c r="K312" s="540">
        <f t="shared" si="6"/>
        <v>14763000</v>
      </c>
      <c r="L312" s="539" t="s">
        <v>2810</v>
      </c>
      <c r="M312" s="539" t="s">
        <v>2386</v>
      </c>
      <c r="N312" s="543" t="s">
        <v>821</v>
      </c>
      <c r="O312" s="539"/>
    </row>
    <row r="313" spans="1:15" ht="33.6" customHeight="1" x14ac:dyDescent="0.2">
      <c r="A313" s="539">
        <v>226</v>
      </c>
      <c r="B313" s="546">
        <v>3.1</v>
      </c>
      <c r="C313" s="549" t="s">
        <v>1657</v>
      </c>
      <c r="D313" s="549" t="s">
        <v>1687</v>
      </c>
      <c r="E313" s="549" t="s">
        <v>1083</v>
      </c>
      <c r="F313" s="549" t="s">
        <v>1680</v>
      </c>
      <c r="G313" s="543" t="s">
        <v>26</v>
      </c>
      <c r="H313" s="539" t="s">
        <v>1735</v>
      </c>
      <c r="I313" s="539" t="s">
        <v>840</v>
      </c>
      <c r="J313" s="545"/>
      <c r="K313" s="540">
        <f t="shared" si="6"/>
        <v>0</v>
      </c>
      <c r="L313" s="539" t="s">
        <v>840</v>
      </c>
      <c r="M313" s="539"/>
      <c r="N313" s="543"/>
      <c r="O313" s="539"/>
    </row>
    <row r="314" spans="1:15" ht="33.6" customHeight="1" x14ac:dyDescent="0.2">
      <c r="A314" s="539">
        <v>380</v>
      </c>
      <c r="B314" s="546">
        <v>7.3</v>
      </c>
      <c r="C314" s="549" t="s">
        <v>1657</v>
      </c>
      <c r="D314" s="549" t="s">
        <v>1663</v>
      </c>
      <c r="E314" s="549" t="s">
        <v>1658</v>
      </c>
      <c r="F314" s="548" t="s">
        <v>1659</v>
      </c>
      <c r="G314" s="543" t="s">
        <v>26</v>
      </c>
      <c r="H314" s="539" t="s">
        <v>1735</v>
      </c>
      <c r="I314" s="539" t="s">
        <v>841</v>
      </c>
      <c r="J314" s="545"/>
      <c r="K314" s="540">
        <f t="shared" si="6"/>
        <v>0</v>
      </c>
      <c r="L314" s="539" t="s">
        <v>841</v>
      </c>
      <c r="M314" s="539"/>
      <c r="N314" s="543"/>
      <c r="O314" s="539" t="s">
        <v>2323</v>
      </c>
    </row>
    <row r="315" spans="1:15" ht="409.6" x14ac:dyDescent="0.2">
      <c r="A315" s="539">
        <v>492</v>
      </c>
      <c r="B315" s="564"/>
      <c r="C315" s="549" t="s">
        <v>1683</v>
      </c>
      <c r="D315" s="549" t="s">
        <v>2562</v>
      </c>
      <c r="E315" s="549" t="s">
        <v>1684</v>
      </c>
      <c r="F315" s="549"/>
      <c r="G315" s="543" t="s">
        <v>26</v>
      </c>
      <c r="H315" s="539" t="s">
        <v>1735</v>
      </c>
      <c r="I315" s="539" t="s">
        <v>843</v>
      </c>
      <c r="J315" s="545">
        <v>1435965</v>
      </c>
      <c r="K315" s="540">
        <f t="shared" si="6"/>
        <v>7066383.7650000006</v>
      </c>
      <c r="L315" s="539" t="s">
        <v>844</v>
      </c>
      <c r="M315" s="539"/>
      <c r="N315" s="539" t="s">
        <v>845</v>
      </c>
      <c r="O315" s="539"/>
    </row>
    <row r="316" spans="1:15" ht="409.6" x14ac:dyDescent="0.2">
      <c r="A316" s="539">
        <v>873</v>
      </c>
      <c r="B316" s="564">
        <v>7.1</v>
      </c>
      <c r="C316" s="546" t="s">
        <v>1685</v>
      </c>
      <c r="D316" s="549" t="s">
        <v>1682</v>
      </c>
      <c r="E316" s="549" t="s">
        <v>1694</v>
      </c>
      <c r="F316" s="548" t="s">
        <v>1659</v>
      </c>
      <c r="G316" s="543" t="s">
        <v>26</v>
      </c>
      <c r="H316" s="539" t="s">
        <v>1735</v>
      </c>
      <c r="I316" s="539" t="s">
        <v>846</v>
      </c>
      <c r="J316" s="545">
        <v>10000000</v>
      </c>
      <c r="K316" s="540">
        <f t="shared" si="6"/>
        <v>49210000</v>
      </c>
      <c r="L316" s="539" t="s">
        <v>847</v>
      </c>
      <c r="M316" s="539"/>
      <c r="N316" s="539" t="s">
        <v>3612</v>
      </c>
      <c r="O316" s="539"/>
    </row>
    <row r="317" spans="1:15" ht="67.5" customHeight="1" x14ac:dyDescent="0.2">
      <c r="A317" s="539">
        <v>908</v>
      </c>
      <c r="B317" s="564">
        <v>7.2</v>
      </c>
      <c r="C317" s="549" t="s">
        <v>1685</v>
      </c>
      <c r="D317" s="549" t="s">
        <v>1682</v>
      </c>
      <c r="E317" s="549" t="s">
        <v>1686</v>
      </c>
      <c r="F317" s="555" t="s">
        <v>1659</v>
      </c>
      <c r="G317" s="543" t="s">
        <v>26</v>
      </c>
      <c r="H317" s="539" t="s">
        <v>1735</v>
      </c>
      <c r="I317" s="539" t="s">
        <v>1601</v>
      </c>
      <c r="J317" s="545">
        <v>12000000</v>
      </c>
      <c r="K317" s="540">
        <f t="shared" si="6"/>
        <v>59052000</v>
      </c>
      <c r="L317" s="539"/>
      <c r="M317" s="539"/>
      <c r="N317" s="543"/>
      <c r="O317" s="539"/>
    </row>
    <row r="318" spans="1:15" ht="40.799999999999997" x14ac:dyDescent="0.2">
      <c r="A318" s="539">
        <v>1385</v>
      </c>
      <c r="B318" s="546">
        <v>1</v>
      </c>
      <c r="C318" s="549" t="s">
        <v>2523</v>
      </c>
      <c r="D318" s="549" t="s">
        <v>3319</v>
      </c>
      <c r="E318" s="549" t="s">
        <v>1649</v>
      </c>
      <c r="F318" s="549" t="s">
        <v>1650</v>
      </c>
      <c r="G318" s="539" t="s">
        <v>26</v>
      </c>
      <c r="H318" s="569" t="s">
        <v>1735</v>
      </c>
      <c r="I318" s="539" t="s">
        <v>2387</v>
      </c>
      <c r="J318" s="545"/>
      <c r="K318" s="540">
        <f>Table1[[#This Row],[Buget estimat (EURO)]]*4.921</f>
        <v>0</v>
      </c>
      <c r="L318" s="539"/>
      <c r="M318" s="539"/>
      <c r="N318" s="543"/>
      <c r="O318" s="539"/>
    </row>
    <row r="319" spans="1:15" ht="409.6" x14ac:dyDescent="0.2">
      <c r="A319" s="539">
        <v>872</v>
      </c>
      <c r="B319" s="546">
        <v>7.2</v>
      </c>
      <c r="C319" s="546" t="s">
        <v>1685</v>
      </c>
      <c r="D319" s="549" t="s">
        <v>1682</v>
      </c>
      <c r="E319" s="549" t="s">
        <v>1686</v>
      </c>
      <c r="F319" s="548" t="s">
        <v>1659</v>
      </c>
      <c r="G319" s="539" t="s">
        <v>143</v>
      </c>
      <c r="H319" s="539" t="s">
        <v>2191</v>
      </c>
      <c r="I319" s="539" t="s">
        <v>2192</v>
      </c>
      <c r="J319" s="545">
        <v>11000000</v>
      </c>
      <c r="K319" s="540">
        <f t="shared" ref="K319:K362" si="7">J319*4.921</f>
        <v>54131000</v>
      </c>
      <c r="L319" s="539" t="s">
        <v>2193</v>
      </c>
      <c r="M319" s="539"/>
      <c r="N319" s="539" t="s">
        <v>2194</v>
      </c>
      <c r="O319" s="539"/>
    </row>
    <row r="320" spans="1:15" ht="20.399999999999999" x14ac:dyDescent="0.2">
      <c r="A320" s="539">
        <v>32</v>
      </c>
      <c r="B320" s="546"/>
      <c r="C320" s="549" t="s">
        <v>1657</v>
      </c>
      <c r="D320" s="549" t="s">
        <v>1687</v>
      </c>
      <c r="E320" s="549" t="s">
        <v>1653</v>
      </c>
      <c r="F320" s="549"/>
      <c r="G320" s="543" t="s">
        <v>11</v>
      </c>
      <c r="H320" s="539" t="s">
        <v>1712</v>
      </c>
      <c r="I320" s="539" t="s">
        <v>1980</v>
      </c>
      <c r="J320" s="545">
        <v>500000</v>
      </c>
      <c r="K320" s="540">
        <f t="shared" si="7"/>
        <v>2460500</v>
      </c>
      <c r="L320" s="539"/>
      <c r="M320" s="539"/>
      <c r="N320" s="539"/>
      <c r="O320" s="539"/>
    </row>
    <row r="321" spans="1:15" ht="20.399999999999999" x14ac:dyDescent="0.2">
      <c r="A321" s="539">
        <v>33</v>
      </c>
      <c r="B321" s="546">
        <v>2.1</v>
      </c>
      <c r="C321" s="549" t="s">
        <v>1657</v>
      </c>
      <c r="D321" s="549" t="s">
        <v>1662</v>
      </c>
      <c r="E321" s="549" t="s">
        <v>1653</v>
      </c>
      <c r="F321" s="549" t="s">
        <v>1654</v>
      </c>
      <c r="G321" s="543" t="s">
        <v>11</v>
      </c>
      <c r="H321" s="539" t="s">
        <v>1712</v>
      </c>
      <c r="I321" s="539" t="s">
        <v>1981</v>
      </c>
      <c r="J321" s="545">
        <v>500000</v>
      </c>
      <c r="K321" s="540">
        <f t="shared" si="7"/>
        <v>2460500</v>
      </c>
      <c r="L321" s="539"/>
      <c r="M321" s="539"/>
      <c r="N321" s="539"/>
      <c r="O321" s="539"/>
    </row>
    <row r="322" spans="1:15" ht="20.399999999999999" x14ac:dyDescent="0.2">
      <c r="A322" s="539">
        <v>34</v>
      </c>
      <c r="B322" s="546"/>
      <c r="C322" s="549" t="s">
        <v>1657</v>
      </c>
      <c r="D322" s="549" t="s">
        <v>1662</v>
      </c>
      <c r="E322" s="549" t="s">
        <v>1653</v>
      </c>
      <c r="F322" s="549"/>
      <c r="G322" s="543" t="s">
        <v>11</v>
      </c>
      <c r="H322" s="539" t="s">
        <v>1712</v>
      </c>
      <c r="I322" s="539" t="s">
        <v>1982</v>
      </c>
      <c r="J322" s="545">
        <v>50000</v>
      </c>
      <c r="K322" s="540">
        <f t="shared" si="7"/>
        <v>246050</v>
      </c>
      <c r="L322" s="539"/>
      <c r="M322" s="539"/>
      <c r="N322" s="539"/>
      <c r="O322" s="539"/>
    </row>
    <row r="323" spans="1:15" ht="20.399999999999999" x14ac:dyDescent="0.2">
      <c r="A323" s="539">
        <v>68</v>
      </c>
      <c r="B323" s="546">
        <v>2.1</v>
      </c>
      <c r="C323" s="549" t="s">
        <v>1657</v>
      </c>
      <c r="D323" s="549" t="s">
        <v>1662</v>
      </c>
      <c r="E323" s="549" t="s">
        <v>1653</v>
      </c>
      <c r="F323" s="549" t="s">
        <v>1654</v>
      </c>
      <c r="G323" s="543" t="s">
        <v>11</v>
      </c>
      <c r="H323" s="539" t="s">
        <v>1712</v>
      </c>
      <c r="I323" s="539" t="s">
        <v>1987</v>
      </c>
      <c r="J323" s="545">
        <v>500000</v>
      </c>
      <c r="K323" s="540">
        <f t="shared" si="7"/>
        <v>2460500</v>
      </c>
      <c r="L323" s="539"/>
      <c r="M323" s="539"/>
      <c r="N323" s="539"/>
      <c r="O323" s="539"/>
    </row>
    <row r="324" spans="1:15" ht="51" x14ac:dyDescent="0.2">
      <c r="A324" s="539">
        <v>69</v>
      </c>
      <c r="B324" s="546">
        <v>7.1</v>
      </c>
      <c r="C324" s="549" t="s">
        <v>2071</v>
      </c>
      <c r="D324" s="549" t="s">
        <v>1693</v>
      </c>
      <c r="E324" s="549" t="s">
        <v>1694</v>
      </c>
      <c r="F324" s="549" t="s">
        <v>1659</v>
      </c>
      <c r="G324" s="543" t="s">
        <v>11</v>
      </c>
      <c r="H324" s="539" t="s">
        <v>1712</v>
      </c>
      <c r="I324" s="539" t="s">
        <v>1985</v>
      </c>
      <c r="J324" s="545">
        <v>2000000</v>
      </c>
      <c r="K324" s="540">
        <f t="shared" si="7"/>
        <v>9842000</v>
      </c>
      <c r="L324" s="539"/>
      <c r="M324" s="539"/>
      <c r="N324" s="539"/>
      <c r="O324" s="539"/>
    </row>
    <row r="325" spans="1:15" ht="409.6" x14ac:dyDescent="0.2">
      <c r="A325" s="539">
        <v>70</v>
      </c>
      <c r="B325" s="564">
        <v>2.1</v>
      </c>
      <c r="C325" s="549" t="s">
        <v>1657</v>
      </c>
      <c r="D325" s="549" t="s">
        <v>1662</v>
      </c>
      <c r="E325" s="549" t="s">
        <v>1653</v>
      </c>
      <c r="F325" s="549" t="s">
        <v>1654</v>
      </c>
      <c r="G325" s="543" t="s">
        <v>11</v>
      </c>
      <c r="H325" s="539" t="s">
        <v>1712</v>
      </c>
      <c r="I325" s="539" t="s">
        <v>1986</v>
      </c>
      <c r="J325" s="545">
        <v>200000</v>
      </c>
      <c r="K325" s="540">
        <f t="shared" si="7"/>
        <v>984200</v>
      </c>
      <c r="L325" s="539" t="s">
        <v>992</v>
      </c>
      <c r="M325" s="539" t="s">
        <v>1096</v>
      </c>
      <c r="N325" s="539" t="s">
        <v>993</v>
      </c>
      <c r="O325" s="539"/>
    </row>
    <row r="326" spans="1:15" ht="409.6" x14ac:dyDescent="0.2">
      <c r="A326" s="539">
        <v>71</v>
      </c>
      <c r="B326" s="564">
        <v>2.1</v>
      </c>
      <c r="C326" s="549" t="s">
        <v>1657</v>
      </c>
      <c r="D326" s="549" t="s">
        <v>1662</v>
      </c>
      <c r="E326" s="549" t="s">
        <v>1653</v>
      </c>
      <c r="F326" s="549" t="s">
        <v>1654</v>
      </c>
      <c r="G326" s="543" t="s">
        <v>11</v>
      </c>
      <c r="H326" s="539" t="s">
        <v>1712</v>
      </c>
      <c r="I326" s="539" t="s">
        <v>122</v>
      </c>
      <c r="J326" s="545">
        <v>150000</v>
      </c>
      <c r="K326" s="540">
        <f t="shared" si="7"/>
        <v>738150</v>
      </c>
      <c r="L326" s="539" t="s">
        <v>994</v>
      </c>
      <c r="M326" s="539" t="s">
        <v>1096</v>
      </c>
      <c r="N326" s="539" t="s">
        <v>995</v>
      </c>
      <c r="O326" s="539"/>
    </row>
    <row r="327" spans="1:15" ht="409.6" x14ac:dyDescent="0.2">
      <c r="A327" s="539">
        <v>136</v>
      </c>
      <c r="B327" s="546">
        <v>7.3</v>
      </c>
      <c r="C327" s="539" t="s">
        <v>1657</v>
      </c>
      <c r="D327" s="539" t="s">
        <v>1663</v>
      </c>
      <c r="E327" s="539" t="s">
        <v>1658</v>
      </c>
      <c r="F327" s="539" t="s">
        <v>1659</v>
      </c>
      <c r="G327" s="543" t="s">
        <v>11</v>
      </c>
      <c r="H327" s="539" t="s">
        <v>1712</v>
      </c>
      <c r="I327" s="539" t="s">
        <v>1983</v>
      </c>
      <c r="J327" s="545">
        <v>1000000</v>
      </c>
      <c r="K327" s="540">
        <f t="shared" si="7"/>
        <v>4921000</v>
      </c>
      <c r="L327" s="539" t="s">
        <v>998</v>
      </c>
      <c r="M327" s="539" t="s">
        <v>1096</v>
      </c>
      <c r="N327" s="539" t="s">
        <v>999</v>
      </c>
      <c r="O327" s="539"/>
    </row>
    <row r="328" spans="1:15" ht="409.6" x14ac:dyDescent="0.2">
      <c r="A328" s="539">
        <v>137</v>
      </c>
      <c r="B328" s="564"/>
      <c r="C328" s="546" t="s">
        <v>1683</v>
      </c>
      <c r="D328" s="546" t="s">
        <v>2634</v>
      </c>
      <c r="E328" s="546" t="s">
        <v>1695</v>
      </c>
      <c r="F328" s="539"/>
      <c r="G328" s="543" t="s">
        <v>11</v>
      </c>
      <c r="H328" s="539" t="s">
        <v>1712</v>
      </c>
      <c r="I328" s="539" t="s">
        <v>2838</v>
      </c>
      <c r="J328" s="545">
        <v>200000</v>
      </c>
      <c r="K328" s="540">
        <f t="shared" si="7"/>
        <v>984200</v>
      </c>
      <c r="L328" s="539" t="s">
        <v>1977</v>
      </c>
      <c r="M328" s="539" t="s">
        <v>1096</v>
      </c>
      <c r="N328" s="539" t="s">
        <v>1001</v>
      </c>
      <c r="O328" s="539"/>
    </row>
    <row r="329" spans="1:15" ht="409.6" x14ac:dyDescent="0.2">
      <c r="A329" s="539">
        <v>138</v>
      </c>
      <c r="B329" s="564">
        <v>2.1</v>
      </c>
      <c r="C329" s="539" t="s">
        <v>1657</v>
      </c>
      <c r="D329" s="539" t="s">
        <v>1662</v>
      </c>
      <c r="E329" s="539" t="s">
        <v>1653</v>
      </c>
      <c r="F329" s="539" t="s">
        <v>1654</v>
      </c>
      <c r="G329" s="543" t="s">
        <v>11</v>
      </c>
      <c r="H329" s="539" t="s">
        <v>1712</v>
      </c>
      <c r="I329" s="539" t="s">
        <v>1002</v>
      </c>
      <c r="J329" s="545">
        <v>200000</v>
      </c>
      <c r="K329" s="540">
        <f t="shared" si="7"/>
        <v>984200</v>
      </c>
      <c r="L329" s="539" t="s">
        <v>1003</v>
      </c>
      <c r="M329" s="539" t="s">
        <v>1096</v>
      </c>
      <c r="N329" s="539" t="s">
        <v>1004</v>
      </c>
      <c r="O329" s="539"/>
    </row>
    <row r="330" spans="1:15" ht="409.6" x14ac:dyDescent="0.2">
      <c r="A330" s="539">
        <v>139</v>
      </c>
      <c r="B330" s="564">
        <v>2.1</v>
      </c>
      <c r="C330" s="539" t="s">
        <v>1657</v>
      </c>
      <c r="D330" s="539" t="s">
        <v>1662</v>
      </c>
      <c r="E330" s="539" t="s">
        <v>1653</v>
      </c>
      <c r="F330" s="539" t="s">
        <v>1654</v>
      </c>
      <c r="G330" s="543" t="s">
        <v>11</v>
      </c>
      <c r="H330" s="539" t="s">
        <v>1712</v>
      </c>
      <c r="I330" s="539" t="s">
        <v>1005</v>
      </c>
      <c r="J330" s="545">
        <v>150000</v>
      </c>
      <c r="K330" s="540">
        <f t="shared" si="7"/>
        <v>738150</v>
      </c>
      <c r="L330" s="539" t="s">
        <v>1006</v>
      </c>
      <c r="M330" s="539" t="s">
        <v>1096</v>
      </c>
      <c r="N330" s="539" t="s">
        <v>1007</v>
      </c>
      <c r="O330" s="539"/>
    </row>
    <row r="331" spans="1:15" ht="30.6" x14ac:dyDescent="0.2">
      <c r="A331" s="539">
        <v>165</v>
      </c>
      <c r="B331" s="564"/>
      <c r="C331" s="539" t="s">
        <v>1657</v>
      </c>
      <c r="D331" s="555" t="s">
        <v>1662</v>
      </c>
      <c r="E331" s="555" t="s">
        <v>1653</v>
      </c>
      <c r="F331" s="555"/>
      <c r="G331" s="543" t="s">
        <v>11</v>
      </c>
      <c r="H331" s="539" t="s">
        <v>1712</v>
      </c>
      <c r="I331" s="539" t="s">
        <v>2056</v>
      </c>
      <c r="J331" s="545">
        <v>500000</v>
      </c>
      <c r="K331" s="540">
        <f t="shared" si="7"/>
        <v>2460500</v>
      </c>
      <c r="L331" s="539" t="s">
        <v>1082</v>
      </c>
      <c r="M331" s="539" t="s">
        <v>1096</v>
      </c>
      <c r="N331" s="543" t="s">
        <v>1083</v>
      </c>
      <c r="O331" s="539"/>
    </row>
    <row r="332" spans="1:15" ht="30.6" x14ac:dyDescent="0.2">
      <c r="A332" s="539">
        <v>232</v>
      </c>
      <c r="B332" s="564">
        <v>3.1</v>
      </c>
      <c r="C332" s="549" t="s">
        <v>1657</v>
      </c>
      <c r="D332" s="549" t="s">
        <v>1687</v>
      </c>
      <c r="E332" s="549" t="s">
        <v>1083</v>
      </c>
      <c r="F332" s="549" t="s">
        <v>1680</v>
      </c>
      <c r="G332" s="543" t="s">
        <v>11</v>
      </c>
      <c r="H332" s="539" t="s">
        <v>1712</v>
      </c>
      <c r="I332" s="539" t="s">
        <v>1008</v>
      </c>
      <c r="J332" s="545">
        <v>1500000</v>
      </c>
      <c r="K332" s="540">
        <f t="shared" si="7"/>
        <v>7381500</v>
      </c>
      <c r="L332" s="539" t="s">
        <v>1009</v>
      </c>
      <c r="M332" s="539" t="s">
        <v>1096</v>
      </c>
      <c r="N332" s="543" t="s">
        <v>1010</v>
      </c>
      <c r="O332" s="539"/>
    </row>
    <row r="333" spans="1:15" ht="409.6" x14ac:dyDescent="0.2">
      <c r="A333" s="539">
        <v>233</v>
      </c>
      <c r="B333" s="564">
        <v>3.1</v>
      </c>
      <c r="C333" s="549" t="s">
        <v>1657</v>
      </c>
      <c r="D333" s="549" t="s">
        <v>1687</v>
      </c>
      <c r="E333" s="549" t="s">
        <v>1083</v>
      </c>
      <c r="F333" s="549" t="s">
        <v>1680</v>
      </c>
      <c r="G333" s="543" t="s">
        <v>11</v>
      </c>
      <c r="H333" s="539" t="s">
        <v>1712</v>
      </c>
      <c r="I333" s="539" t="s">
        <v>1011</v>
      </c>
      <c r="J333" s="545">
        <v>4000000</v>
      </c>
      <c r="K333" s="540">
        <f t="shared" si="7"/>
        <v>19684000</v>
      </c>
      <c r="L333" s="539" t="s">
        <v>3613</v>
      </c>
      <c r="M333" s="539" t="s">
        <v>423</v>
      </c>
      <c r="N333" s="539" t="s">
        <v>1012</v>
      </c>
      <c r="O333" s="539"/>
    </row>
    <row r="334" spans="1:15" ht="30.6" x14ac:dyDescent="0.2">
      <c r="A334" s="539">
        <v>234</v>
      </c>
      <c r="B334" s="564">
        <v>3.1</v>
      </c>
      <c r="C334" s="549" t="s">
        <v>1657</v>
      </c>
      <c r="D334" s="549" t="s">
        <v>1687</v>
      </c>
      <c r="E334" s="549" t="s">
        <v>1083</v>
      </c>
      <c r="F334" s="549" t="s">
        <v>1680</v>
      </c>
      <c r="G334" s="543" t="s">
        <v>11</v>
      </c>
      <c r="H334" s="539" t="s">
        <v>1712</v>
      </c>
      <c r="I334" s="539" t="s">
        <v>1013</v>
      </c>
      <c r="J334" s="545">
        <v>4500000</v>
      </c>
      <c r="K334" s="540">
        <f t="shared" si="7"/>
        <v>22144500</v>
      </c>
      <c r="L334" s="539" t="s">
        <v>1014</v>
      </c>
      <c r="M334" s="539" t="s">
        <v>170</v>
      </c>
      <c r="N334" s="543" t="s">
        <v>1015</v>
      </c>
      <c r="O334" s="539"/>
    </row>
    <row r="335" spans="1:15" ht="30.6" x14ac:dyDescent="0.2">
      <c r="A335" s="539">
        <v>235</v>
      </c>
      <c r="B335" s="564">
        <v>3.1</v>
      </c>
      <c r="C335" s="549" t="s">
        <v>1657</v>
      </c>
      <c r="D335" s="549" t="s">
        <v>1687</v>
      </c>
      <c r="E335" s="549" t="s">
        <v>1083</v>
      </c>
      <c r="F335" s="549" t="s">
        <v>1680</v>
      </c>
      <c r="G335" s="543" t="s">
        <v>11</v>
      </c>
      <c r="H335" s="539" t="s">
        <v>1712</v>
      </c>
      <c r="I335" s="539" t="s">
        <v>1016</v>
      </c>
      <c r="J335" s="545">
        <v>4500000</v>
      </c>
      <c r="K335" s="540">
        <f t="shared" si="7"/>
        <v>22144500</v>
      </c>
      <c r="L335" s="539" t="s">
        <v>1009</v>
      </c>
      <c r="M335" s="539" t="s">
        <v>1096</v>
      </c>
      <c r="N335" s="543" t="s">
        <v>1015</v>
      </c>
      <c r="O335" s="539"/>
    </row>
    <row r="336" spans="1:15" ht="409.6" x14ac:dyDescent="0.2">
      <c r="A336" s="539">
        <v>236</v>
      </c>
      <c r="B336" s="564">
        <v>3.1</v>
      </c>
      <c r="C336" s="549" t="s">
        <v>1657</v>
      </c>
      <c r="D336" s="549" t="s">
        <v>1687</v>
      </c>
      <c r="E336" s="549" t="s">
        <v>1083</v>
      </c>
      <c r="F336" s="549" t="s">
        <v>1680</v>
      </c>
      <c r="G336" s="543" t="s">
        <v>11</v>
      </c>
      <c r="H336" s="539" t="s">
        <v>1712</v>
      </c>
      <c r="I336" s="539" t="s">
        <v>1017</v>
      </c>
      <c r="J336" s="545">
        <v>5000000</v>
      </c>
      <c r="K336" s="540">
        <f t="shared" si="7"/>
        <v>24605000</v>
      </c>
      <c r="L336" s="539" t="s">
        <v>1018</v>
      </c>
      <c r="M336" s="539" t="s">
        <v>1096</v>
      </c>
      <c r="N336" s="539" t="s">
        <v>1019</v>
      </c>
      <c r="O336" s="539" t="s">
        <v>2323</v>
      </c>
    </row>
    <row r="337" spans="1:15" ht="20.399999999999999" x14ac:dyDescent="0.2">
      <c r="A337" s="539">
        <v>237</v>
      </c>
      <c r="B337" s="564">
        <v>3.1</v>
      </c>
      <c r="C337" s="549" t="s">
        <v>1657</v>
      </c>
      <c r="D337" s="549" t="s">
        <v>1687</v>
      </c>
      <c r="E337" s="549" t="s">
        <v>1083</v>
      </c>
      <c r="F337" s="549" t="s">
        <v>1680</v>
      </c>
      <c r="G337" s="543" t="s">
        <v>11</v>
      </c>
      <c r="H337" s="539" t="s">
        <v>1712</v>
      </c>
      <c r="I337" s="539" t="s">
        <v>1984</v>
      </c>
      <c r="J337" s="545">
        <v>1500000</v>
      </c>
      <c r="K337" s="540">
        <f t="shared" si="7"/>
        <v>7381500</v>
      </c>
      <c r="L337" s="539"/>
      <c r="M337" s="539"/>
      <c r="N337" s="539"/>
      <c r="O337" s="539"/>
    </row>
    <row r="338" spans="1:15" ht="409.6" x14ac:dyDescent="0.2">
      <c r="A338" s="539">
        <v>238</v>
      </c>
      <c r="B338" s="564">
        <v>3.1</v>
      </c>
      <c r="C338" s="549" t="s">
        <v>1657</v>
      </c>
      <c r="D338" s="549" t="s">
        <v>1687</v>
      </c>
      <c r="E338" s="549" t="s">
        <v>1083</v>
      </c>
      <c r="F338" s="549" t="s">
        <v>1680</v>
      </c>
      <c r="G338" s="543" t="s">
        <v>11</v>
      </c>
      <c r="H338" s="539" t="s">
        <v>1712</v>
      </c>
      <c r="I338" s="539" t="s">
        <v>2747</v>
      </c>
      <c r="J338" s="545">
        <v>3000000</v>
      </c>
      <c r="K338" s="540">
        <f t="shared" si="7"/>
        <v>14763000</v>
      </c>
      <c r="L338" s="539" t="s">
        <v>1021</v>
      </c>
      <c r="M338" s="539" t="s">
        <v>1096</v>
      </c>
      <c r="N338" s="539" t="s">
        <v>3614</v>
      </c>
      <c r="O338" s="539"/>
    </row>
    <row r="339" spans="1:15" ht="71.400000000000006" x14ac:dyDescent="0.2">
      <c r="A339" s="539">
        <v>388</v>
      </c>
      <c r="B339" s="564">
        <v>7.3</v>
      </c>
      <c r="C339" s="549" t="s">
        <v>1685</v>
      </c>
      <c r="D339" s="549" t="s">
        <v>1682</v>
      </c>
      <c r="E339" s="549" t="s">
        <v>1686</v>
      </c>
      <c r="F339" s="548" t="s">
        <v>1659</v>
      </c>
      <c r="G339" s="543" t="s">
        <v>11</v>
      </c>
      <c r="H339" s="539" t="s">
        <v>1712</v>
      </c>
      <c r="I339" s="539" t="s">
        <v>1024</v>
      </c>
      <c r="J339" s="545">
        <v>1000000</v>
      </c>
      <c r="K339" s="540">
        <f t="shared" si="7"/>
        <v>4921000</v>
      </c>
      <c r="L339" s="539" t="s">
        <v>1025</v>
      </c>
      <c r="M339" s="539" t="s">
        <v>1096</v>
      </c>
      <c r="N339" s="543" t="s">
        <v>3615</v>
      </c>
      <c r="O339" s="539" t="s">
        <v>2323</v>
      </c>
    </row>
    <row r="340" spans="1:15" ht="409.6" x14ac:dyDescent="0.2">
      <c r="A340" s="539">
        <v>389</v>
      </c>
      <c r="B340" s="564">
        <v>3.2</v>
      </c>
      <c r="C340" s="549" t="s">
        <v>1683</v>
      </c>
      <c r="D340" s="549" t="s">
        <v>1688</v>
      </c>
      <c r="E340" s="549" t="s">
        <v>1689</v>
      </c>
      <c r="F340" s="548" t="s">
        <v>1659</v>
      </c>
      <c r="G340" s="543" t="s">
        <v>11</v>
      </c>
      <c r="H340" s="539" t="s">
        <v>1712</v>
      </c>
      <c r="I340" s="539" t="s">
        <v>1027</v>
      </c>
      <c r="J340" s="545">
        <v>1500000</v>
      </c>
      <c r="K340" s="540">
        <f t="shared" si="7"/>
        <v>7381500</v>
      </c>
      <c r="L340" s="539" t="s">
        <v>1028</v>
      </c>
      <c r="M340" s="539" t="s">
        <v>423</v>
      </c>
      <c r="N340" s="539" t="s">
        <v>3616</v>
      </c>
      <c r="O340" s="539" t="s">
        <v>2323</v>
      </c>
    </row>
    <row r="341" spans="1:15" ht="409.6" x14ac:dyDescent="0.2">
      <c r="A341" s="539">
        <v>390</v>
      </c>
      <c r="B341" s="564">
        <v>7.3</v>
      </c>
      <c r="C341" s="549" t="s">
        <v>1685</v>
      </c>
      <c r="D341" s="549" t="s">
        <v>1682</v>
      </c>
      <c r="E341" s="549" t="s">
        <v>1686</v>
      </c>
      <c r="F341" s="548" t="s">
        <v>1659</v>
      </c>
      <c r="G341" s="543" t="s">
        <v>11</v>
      </c>
      <c r="H341" s="539" t="s">
        <v>1712</v>
      </c>
      <c r="I341" s="539" t="s">
        <v>2271</v>
      </c>
      <c r="J341" s="545">
        <v>2500000</v>
      </c>
      <c r="K341" s="540">
        <f t="shared" si="7"/>
        <v>12302500</v>
      </c>
      <c r="L341" s="539" t="s">
        <v>3617</v>
      </c>
      <c r="M341" s="539" t="s">
        <v>423</v>
      </c>
      <c r="N341" s="539" t="s">
        <v>1032</v>
      </c>
      <c r="O341" s="539"/>
    </row>
    <row r="342" spans="1:15" ht="409.6" x14ac:dyDescent="0.2">
      <c r="A342" s="539">
        <v>391</v>
      </c>
      <c r="B342" s="564">
        <v>7.2</v>
      </c>
      <c r="C342" s="549" t="s">
        <v>2071</v>
      </c>
      <c r="D342" s="549" t="s">
        <v>1682</v>
      </c>
      <c r="E342" s="549" t="s">
        <v>1686</v>
      </c>
      <c r="F342" s="548" t="s">
        <v>1659</v>
      </c>
      <c r="G342" s="543" t="s">
        <v>11</v>
      </c>
      <c r="H342" s="539" t="s">
        <v>1712</v>
      </c>
      <c r="I342" s="539" t="s">
        <v>1033</v>
      </c>
      <c r="J342" s="545">
        <v>6000000</v>
      </c>
      <c r="K342" s="540">
        <f t="shared" si="7"/>
        <v>29526000</v>
      </c>
      <c r="L342" s="539" t="s">
        <v>1034</v>
      </c>
      <c r="M342" s="539" t="s">
        <v>1096</v>
      </c>
      <c r="N342" s="539" t="s">
        <v>3618</v>
      </c>
      <c r="O342" s="539"/>
    </row>
    <row r="343" spans="1:15" ht="123" customHeight="1" x14ac:dyDescent="0.2">
      <c r="A343" s="539">
        <v>392</v>
      </c>
      <c r="B343" s="564" t="s">
        <v>1681</v>
      </c>
      <c r="C343" s="549" t="s">
        <v>1683</v>
      </c>
      <c r="D343" s="549" t="s">
        <v>2562</v>
      </c>
      <c r="E343" s="549" t="s">
        <v>1684</v>
      </c>
      <c r="F343" s="555" t="s">
        <v>1681</v>
      </c>
      <c r="G343" s="543" t="s">
        <v>11</v>
      </c>
      <c r="H343" s="539" t="s">
        <v>1712</v>
      </c>
      <c r="I343" s="539" t="s">
        <v>1036</v>
      </c>
      <c r="J343" s="545">
        <v>3000000</v>
      </c>
      <c r="K343" s="540">
        <f t="shared" si="7"/>
        <v>14763000</v>
      </c>
      <c r="L343" s="539" t="s">
        <v>1037</v>
      </c>
      <c r="M343" s="539" t="s">
        <v>1096</v>
      </c>
      <c r="N343" s="539" t="s">
        <v>3619</v>
      </c>
      <c r="O343" s="539"/>
    </row>
    <row r="344" spans="1:15" ht="409.6" x14ac:dyDescent="0.2">
      <c r="A344" s="539">
        <v>393</v>
      </c>
      <c r="B344" s="546">
        <v>3</v>
      </c>
      <c r="C344" s="549" t="s">
        <v>1683</v>
      </c>
      <c r="D344" s="549" t="s">
        <v>1688</v>
      </c>
      <c r="E344" s="549" t="s">
        <v>1689</v>
      </c>
      <c r="F344" s="548" t="s">
        <v>1659</v>
      </c>
      <c r="G344" s="543" t="s">
        <v>11</v>
      </c>
      <c r="H344" s="539" t="s">
        <v>1712</v>
      </c>
      <c r="I344" s="539" t="s">
        <v>1039</v>
      </c>
      <c r="J344" s="545">
        <v>4500000</v>
      </c>
      <c r="K344" s="540">
        <f t="shared" si="7"/>
        <v>22144500</v>
      </c>
      <c r="L344" s="539" t="s">
        <v>1040</v>
      </c>
      <c r="M344" s="539" t="s">
        <v>423</v>
      </c>
      <c r="N344" s="539" t="s">
        <v>3620</v>
      </c>
      <c r="O344" s="539"/>
    </row>
    <row r="345" spans="1:15" ht="409.6" x14ac:dyDescent="0.2">
      <c r="A345" s="539">
        <v>418</v>
      </c>
      <c r="B345" s="564">
        <v>7.3</v>
      </c>
      <c r="C345" s="549" t="s">
        <v>1657</v>
      </c>
      <c r="D345" s="549" t="s">
        <v>1663</v>
      </c>
      <c r="E345" s="549" t="s">
        <v>1658</v>
      </c>
      <c r="F345" s="548" t="s">
        <v>1659</v>
      </c>
      <c r="G345" s="543" t="s">
        <v>11</v>
      </c>
      <c r="H345" s="539" t="s">
        <v>1712</v>
      </c>
      <c r="I345" s="539" t="s">
        <v>1087</v>
      </c>
      <c r="J345" s="545">
        <v>2000000</v>
      </c>
      <c r="K345" s="540">
        <f t="shared" si="7"/>
        <v>9842000</v>
      </c>
      <c r="L345" s="539" t="s">
        <v>1088</v>
      </c>
      <c r="M345" s="539" t="s">
        <v>1096</v>
      </c>
      <c r="N345" s="539" t="s">
        <v>3621</v>
      </c>
      <c r="O345" s="539"/>
    </row>
    <row r="346" spans="1:15" ht="409.6" x14ac:dyDescent="0.2">
      <c r="A346" s="539">
        <v>500</v>
      </c>
      <c r="B346" s="564">
        <v>4.0999999999999996</v>
      </c>
      <c r="C346" s="549" t="s">
        <v>1657</v>
      </c>
      <c r="D346" s="549" t="s">
        <v>1673</v>
      </c>
      <c r="E346" s="549" t="s">
        <v>1674</v>
      </c>
      <c r="F346" s="548" t="s">
        <v>1675</v>
      </c>
      <c r="G346" s="543" t="s">
        <v>11</v>
      </c>
      <c r="H346" s="539" t="s">
        <v>1712</v>
      </c>
      <c r="I346" s="539" t="s">
        <v>1042</v>
      </c>
      <c r="J346" s="545">
        <v>5000000</v>
      </c>
      <c r="K346" s="540">
        <f t="shared" si="7"/>
        <v>24605000</v>
      </c>
      <c r="L346" s="539" t="s">
        <v>1043</v>
      </c>
      <c r="M346" s="539" t="s">
        <v>1096</v>
      </c>
      <c r="N346" s="539" t="s">
        <v>1044</v>
      </c>
      <c r="O346" s="539"/>
    </row>
    <row r="347" spans="1:15" ht="409.6" x14ac:dyDescent="0.2">
      <c r="A347" s="539">
        <v>501</v>
      </c>
      <c r="B347" s="546">
        <v>4.0999999999999996</v>
      </c>
      <c r="C347" s="549" t="s">
        <v>1657</v>
      </c>
      <c r="D347" s="549" t="s">
        <v>1673</v>
      </c>
      <c r="E347" s="549" t="s">
        <v>1674</v>
      </c>
      <c r="F347" s="548" t="s">
        <v>1675</v>
      </c>
      <c r="G347" s="543" t="s">
        <v>11</v>
      </c>
      <c r="H347" s="539" t="s">
        <v>1712</v>
      </c>
      <c r="I347" s="539" t="s">
        <v>1045</v>
      </c>
      <c r="J347" s="545">
        <v>3000000</v>
      </c>
      <c r="K347" s="540">
        <f t="shared" si="7"/>
        <v>14763000</v>
      </c>
      <c r="L347" s="539" t="s">
        <v>1046</v>
      </c>
      <c r="M347" s="539" t="s">
        <v>1096</v>
      </c>
      <c r="N347" s="539" t="s">
        <v>1044</v>
      </c>
      <c r="O347" s="539"/>
    </row>
    <row r="348" spans="1:15" ht="20.399999999999999" x14ac:dyDescent="0.2">
      <c r="A348" s="539">
        <v>502</v>
      </c>
      <c r="B348" s="546">
        <v>4.0999999999999996</v>
      </c>
      <c r="C348" s="549" t="s">
        <v>1657</v>
      </c>
      <c r="D348" s="549" t="s">
        <v>1673</v>
      </c>
      <c r="E348" s="549" t="s">
        <v>1674</v>
      </c>
      <c r="F348" s="548" t="s">
        <v>1675</v>
      </c>
      <c r="G348" s="543" t="s">
        <v>11</v>
      </c>
      <c r="H348" s="539" t="s">
        <v>1712</v>
      </c>
      <c r="I348" s="539" t="s">
        <v>1988</v>
      </c>
      <c r="J348" s="545">
        <v>3000000</v>
      </c>
      <c r="K348" s="540">
        <f t="shared" si="7"/>
        <v>14763000</v>
      </c>
      <c r="L348" s="539"/>
      <c r="M348" s="539"/>
      <c r="N348" s="539"/>
      <c r="O348" s="539"/>
    </row>
    <row r="349" spans="1:15" ht="20.399999999999999" x14ac:dyDescent="0.2">
      <c r="A349" s="539">
        <v>503</v>
      </c>
      <c r="B349" s="546">
        <v>4.0999999999999996</v>
      </c>
      <c r="C349" s="549" t="s">
        <v>1657</v>
      </c>
      <c r="D349" s="549" t="s">
        <v>1673</v>
      </c>
      <c r="E349" s="549" t="s">
        <v>1674</v>
      </c>
      <c r="F349" s="548" t="s">
        <v>1675</v>
      </c>
      <c r="G349" s="543" t="s">
        <v>11</v>
      </c>
      <c r="H349" s="539" t="s">
        <v>1712</v>
      </c>
      <c r="I349" s="539" t="s">
        <v>1973</v>
      </c>
      <c r="J349" s="545">
        <v>3000000</v>
      </c>
      <c r="K349" s="540">
        <f t="shared" si="7"/>
        <v>14763000</v>
      </c>
      <c r="L349" s="539" t="s">
        <v>1974</v>
      </c>
      <c r="M349" s="539"/>
      <c r="N349" s="539"/>
      <c r="O349" s="539"/>
    </row>
    <row r="350" spans="1:15" ht="25.5" customHeight="1" x14ac:dyDescent="0.2">
      <c r="A350" s="539">
        <v>504</v>
      </c>
      <c r="B350" s="564"/>
      <c r="C350" s="549" t="s">
        <v>1657</v>
      </c>
      <c r="D350" s="549" t="s">
        <v>1673</v>
      </c>
      <c r="E350" s="549" t="s">
        <v>1674</v>
      </c>
      <c r="F350" s="548"/>
      <c r="G350" s="543" t="s">
        <v>11</v>
      </c>
      <c r="H350" s="539" t="s">
        <v>1712</v>
      </c>
      <c r="I350" s="539" t="s">
        <v>1047</v>
      </c>
      <c r="J350" s="545">
        <v>2000000</v>
      </c>
      <c r="K350" s="540">
        <f t="shared" si="7"/>
        <v>9842000</v>
      </c>
      <c r="L350" s="539" t="s">
        <v>2871</v>
      </c>
      <c r="M350" s="539" t="s">
        <v>1096</v>
      </c>
      <c r="N350" s="539" t="s">
        <v>1049</v>
      </c>
      <c r="O350" s="539"/>
    </row>
    <row r="351" spans="1:15" ht="409.6" x14ac:dyDescent="0.2">
      <c r="A351" s="539">
        <v>636</v>
      </c>
      <c r="B351" s="564"/>
      <c r="C351" s="549" t="s">
        <v>1683</v>
      </c>
      <c r="D351" s="549" t="s">
        <v>2562</v>
      </c>
      <c r="E351" s="549" t="s">
        <v>1684</v>
      </c>
      <c r="F351" s="549"/>
      <c r="G351" s="543" t="s">
        <v>11</v>
      </c>
      <c r="H351" s="539" t="s">
        <v>1712</v>
      </c>
      <c r="I351" s="539" t="s">
        <v>1050</v>
      </c>
      <c r="J351" s="545">
        <v>3500000</v>
      </c>
      <c r="K351" s="540">
        <f t="shared" si="7"/>
        <v>17223500</v>
      </c>
      <c r="L351" s="539" t="s">
        <v>1051</v>
      </c>
      <c r="M351" s="539" t="s">
        <v>423</v>
      </c>
      <c r="N351" s="539" t="s">
        <v>3622</v>
      </c>
      <c r="O351" s="539"/>
    </row>
    <row r="352" spans="1:15" ht="409.6" x14ac:dyDescent="0.2">
      <c r="A352" s="539">
        <v>637</v>
      </c>
      <c r="B352" s="564"/>
      <c r="C352" s="549" t="s">
        <v>1683</v>
      </c>
      <c r="D352" s="549" t="s">
        <v>2562</v>
      </c>
      <c r="E352" s="549" t="s">
        <v>1684</v>
      </c>
      <c r="F352" s="549"/>
      <c r="G352" s="543" t="s">
        <v>11</v>
      </c>
      <c r="H352" s="539" t="s">
        <v>1712</v>
      </c>
      <c r="I352" s="539" t="s">
        <v>1053</v>
      </c>
      <c r="J352" s="545">
        <v>3000000</v>
      </c>
      <c r="K352" s="540">
        <f t="shared" si="7"/>
        <v>14763000</v>
      </c>
      <c r="L352" s="539" t="s">
        <v>1054</v>
      </c>
      <c r="M352" s="539" t="s">
        <v>423</v>
      </c>
      <c r="N352" s="539" t="s">
        <v>3622</v>
      </c>
      <c r="O352" s="539"/>
    </row>
    <row r="353" spans="1:15" ht="409.6" x14ac:dyDescent="0.2">
      <c r="A353" s="539">
        <v>638</v>
      </c>
      <c r="B353" s="564"/>
      <c r="C353" s="549" t="s">
        <v>1683</v>
      </c>
      <c r="D353" s="549" t="s">
        <v>2562</v>
      </c>
      <c r="E353" s="549" t="s">
        <v>1684</v>
      </c>
      <c r="F353" s="549"/>
      <c r="G353" s="543" t="s">
        <v>11</v>
      </c>
      <c r="H353" s="539" t="s">
        <v>1712</v>
      </c>
      <c r="I353" s="539" t="s">
        <v>1055</v>
      </c>
      <c r="J353" s="545">
        <v>3000000</v>
      </c>
      <c r="K353" s="540">
        <f t="shared" si="7"/>
        <v>14763000</v>
      </c>
      <c r="L353" s="539" t="s">
        <v>1056</v>
      </c>
      <c r="M353" s="539" t="s">
        <v>1096</v>
      </c>
      <c r="N353" s="539" t="s">
        <v>3623</v>
      </c>
      <c r="O353" s="539"/>
    </row>
    <row r="354" spans="1:15" ht="409.6" x14ac:dyDescent="0.2">
      <c r="A354" s="539">
        <v>639</v>
      </c>
      <c r="B354" s="564"/>
      <c r="C354" s="549" t="s">
        <v>1683</v>
      </c>
      <c r="D354" s="549" t="s">
        <v>2562</v>
      </c>
      <c r="E354" s="549" t="s">
        <v>1684</v>
      </c>
      <c r="F354" s="549"/>
      <c r="G354" s="543" t="s">
        <v>11</v>
      </c>
      <c r="H354" s="539" t="s">
        <v>1712</v>
      </c>
      <c r="I354" s="539" t="s">
        <v>1058</v>
      </c>
      <c r="J354" s="545">
        <v>4000000</v>
      </c>
      <c r="K354" s="540">
        <f t="shared" si="7"/>
        <v>19684000</v>
      </c>
      <c r="L354" s="539" t="s">
        <v>1056</v>
      </c>
      <c r="M354" s="539" t="s">
        <v>1059</v>
      </c>
      <c r="N354" s="539" t="s">
        <v>3624</v>
      </c>
      <c r="O354" s="539"/>
    </row>
    <row r="355" spans="1:15" ht="409.6" x14ac:dyDescent="0.2">
      <c r="A355" s="539">
        <v>640</v>
      </c>
      <c r="B355" s="564"/>
      <c r="C355" s="549" t="s">
        <v>1683</v>
      </c>
      <c r="D355" s="549" t="s">
        <v>2562</v>
      </c>
      <c r="E355" s="549" t="s">
        <v>1684</v>
      </c>
      <c r="F355" s="549"/>
      <c r="G355" s="543" t="s">
        <v>11</v>
      </c>
      <c r="H355" s="539" t="s">
        <v>1712</v>
      </c>
      <c r="I355" s="539" t="s">
        <v>1061</v>
      </c>
      <c r="J355" s="545">
        <v>5000000</v>
      </c>
      <c r="K355" s="540">
        <f t="shared" si="7"/>
        <v>24605000</v>
      </c>
      <c r="L355" s="539" t="s">
        <v>1062</v>
      </c>
      <c r="M355" s="539" t="s">
        <v>423</v>
      </c>
      <c r="N355" s="539" t="s">
        <v>3622</v>
      </c>
      <c r="O355" s="539"/>
    </row>
    <row r="356" spans="1:15" ht="409.6" x14ac:dyDescent="0.2">
      <c r="A356" s="539">
        <v>641</v>
      </c>
      <c r="B356" s="564"/>
      <c r="C356" s="549" t="s">
        <v>1683</v>
      </c>
      <c r="D356" s="549" t="s">
        <v>2562</v>
      </c>
      <c r="E356" s="549" t="s">
        <v>1684</v>
      </c>
      <c r="F356" s="549"/>
      <c r="G356" s="543" t="s">
        <v>11</v>
      </c>
      <c r="H356" s="539" t="s">
        <v>1712</v>
      </c>
      <c r="I356" s="539" t="s">
        <v>2112</v>
      </c>
      <c r="J356" s="545">
        <v>4000000</v>
      </c>
      <c r="K356" s="540">
        <f t="shared" si="7"/>
        <v>19684000</v>
      </c>
      <c r="L356" s="539" t="s">
        <v>1064</v>
      </c>
      <c r="M356" s="539" t="s">
        <v>1059</v>
      </c>
      <c r="N356" s="539" t="s">
        <v>3622</v>
      </c>
      <c r="O356" s="539"/>
    </row>
    <row r="357" spans="1:15" ht="409.6" x14ac:dyDescent="0.2">
      <c r="A357" s="539">
        <v>737</v>
      </c>
      <c r="B357" s="564">
        <v>6.1</v>
      </c>
      <c r="C357" s="549" t="s">
        <v>1683</v>
      </c>
      <c r="D357" s="549" t="s">
        <v>1692</v>
      </c>
      <c r="E357" s="549" t="s">
        <v>1666</v>
      </c>
      <c r="F357" s="549" t="s">
        <v>1665</v>
      </c>
      <c r="G357" s="543" t="s">
        <v>11</v>
      </c>
      <c r="H357" s="539" t="s">
        <v>1712</v>
      </c>
      <c r="I357" s="539" t="s">
        <v>1065</v>
      </c>
      <c r="J357" s="545">
        <v>3500000</v>
      </c>
      <c r="K357" s="540">
        <f t="shared" si="7"/>
        <v>17223500</v>
      </c>
      <c r="L357" s="539" t="s">
        <v>1066</v>
      </c>
      <c r="M357" s="539" t="s">
        <v>423</v>
      </c>
      <c r="N357" s="539" t="s">
        <v>3625</v>
      </c>
      <c r="O357" s="539"/>
    </row>
    <row r="358" spans="1:15" ht="409.6" x14ac:dyDescent="0.2">
      <c r="A358" s="539">
        <v>738</v>
      </c>
      <c r="B358" s="564">
        <v>6.1</v>
      </c>
      <c r="C358" s="549" t="s">
        <v>1683</v>
      </c>
      <c r="D358" s="549" t="s">
        <v>1692</v>
      </c>
      <c r="E358" s="549" t="s">
        <v>1666</v>
      </c>
      <c r="F358" s="549" t="s">
        <v>1665</v>
      </c>
      <c r="G358" s="543" t="s">
        <v>11</v>
      </c>
      <c r="H358" s="539" t="s">
        <v>1712</v>
      </c>
      <c r="I358" s="539" t="s">
        <v>1068</v>
      </c>
      <c r="J358" s="545">
        <v>3500000</v>
      </c>
      <c r="K358" s="540">
        <f t="shared" si="7"/>
        <v>17223500</v>
      </c>
      <c r="L358" s="539" t="s">
        <v>1069</v>
      </c>
      <c r="M358" s="539" t="s">
        <v>1096</v>
      </c>
      <c r="N358" s="539" t="s">
        <v>3625</v>
      </c>
      <c r="O358" s="539"/>
    </row>
    <row r="359" spans="1:15" ht="409.6" x14ac:dyDescent="0.2">
      <c r="A359" s="539">
        <v>739</v>
      </c>
      <c r="B359" s="564">
        <v>6.1</v>
      </c>
      <c r="C359" s="549" t="s">
        <v>1683</v>
      </c>
      <c r="D359" s="549" t="s">
        <v>1692</v>
      </c>
      <c r="E359" s="549" t="s">
        <v>1666</v>
      </c>
      <c r="F359" s="549" t="s">
        <v>1665</v>
      </c>
      <c r="G359" s="543" t="s">
        <v>11</v>
      </c>
      <c r="H359" s="539" t="s">
        <v>1712</v>
      </c>
      <c r="I359" s="539" t="s">
        <v>1070</v>
      </c>
      <c r="J359" s="545">
        <v>3500000</v>
      </c>
      <c r="K359" s="540">
        <f t="shared" si="7"/>
        <v>17223500</v>
      </c>
      <c r="L359" s="539" t="s">
        <v>1069</v>
      </c>
      <c r="M359" s="539" t="s">
        <v>423</v>
      </c>
      <c r="N359" s="539" t="s">
        <v>3625</v>
      </c>
      <c r="O359" s="539"/>
    </row>
    <row r="360" spans="1:15" ht="409.6" x14ac:dyDescent="0.2">
      <c r="A360" s="539">
        <v>740</v>
      </c>
      <c r="B360" s="564">
        <v>6.1</v>
      </c>
      <c r="C360" s="549" t="s">
        <v>1683</v>
      </c>
      <c r="D360" s="549" t="s">
        <v>1692</v>
      </c>
      <c r="E360" s="549" t="s">
        <v>1666</v>
      </c>
      <c r="F360" s="549" t="s">
        <v>1665</v>
      </c>
      <c r="G360" s="543" t="s">
        <v>11</v>
      </c>
      <c r="H360" s="539" t="s">
        <v>1712</v>
      </c>
      <c r="I360" s="539" t="s">
        <v>1071</v>
      </c>
      <c r="J360" s="545">
        <v>1500000</v>
      </c>
      <c r="K360" s="540">
        <f t="shared" si="7"/>
        <v>7381500</v>
      </c>
      <c r="L360" s="539" t="s">
        <v>1072</v>
      </c>
      <c r="M360" s="539" t="s">
        <v>423</v>
      </c>
      <c r="N360" s="539" t="s">
        <v>3625</v>
      </c>
      <c r="O360" s="539"/>
    </row>
    <row r="361" spans="1:15" ht="409.6" x14ac:dyDescent="0.2">
      <c r="A361" s="539">
        <v>741</v>
      </c>
      <c r="B361" s="564">
        <v>6.1</v>
      </c>
      <c r="C361" s="549" t="s">
        <v>1683</v>
      </c>
      <c r="D361" s="549" t="s">
        <v>1692</v>
      </c>
      <c r="E361" s="549" t="s">
        <v>1666</v>
      </c>
      <c r="F361" s="549" t="s">
        <v>1665</v>
      </c>
      <c r="G361" s="543" t="s">
        <v>11</v>
      </c>
      <c r="H361" s="539" t="s">
        <v>1712</v>
      </c>
      <c r="I361" s="539" t="s">
        <v>1073</v>
      </c>
      <c r="J361" s="545">
        <v>5000000</v>
      </c>
      <c r="K361" s="540">
        <f t="shared" si="7"/>
        <v>24605000</v>
      </c>
      <c r="L361" s="539" t="s">
        <v>1074</v>
      </c>
      <c r="M361" s="539" t="s">
        <v>1096</v>
      </c>
      <c r="N361" s="539" t="s">
        <v>3625</v>
      </c>
      <c r="O361" s="539"/>
    </row>
    <row r="362" spans="1:15" ht="40.799999999999997" x14ac:dyDescent="0.2">
      <c r="A362" s="539">
        <v>771</v>
      </c>
      <c r="B362" s="564">
        <v>6.1</v>
      </c>
      <c r="C362" s="549" t="s">
        <v>1683</v>
      </c>
      <c r="D362" s="549" t="s">
        <v>1692</v>
      </c>
      <c r="E362" s="549" t="s">
        <v>1666</v>
      </c>
      <c r="F362" s="549" t="s">
        <v>1665</v>
      </c>
      <c r="G362" s="543" t="s">
        <v>11</v>
      </c>
      <c r="H362" s="539" t="s">
        <v>1712</v>
      </c>
      <c r="I362" s="539" t="s">
        <v>1976</v>
      </c>
      <c r="J362" s="545">
        <v>200000</v>
      </c>
      <c r="K362" s="540">
        <f t="shared" si="7"/>
        <v>984200</v>
      </c>
      <c r="L362" s="539"/>
      <c r="M362" s="539"/>
      <c r="N362" s="539"/>
      <c r="O362" s="539"/>
    </row>
    <row r="363" spans="1:15" ht="51" x14ac:dyDescent="0.2">
      <c r="A363" s="539">
        <v>815</v>
      </c>
      <c r="B363" s="546" t="s">
        <v>1681</v>
      </c>
      <c r="C363" s="546" t="s">
        <v>1683</v>
      </c>
      <c r="D363" s="546" t="s">
        <v>2634</v>
      </c>
      <c r="E363" s="546" t="s">
        <v>1695</v>
      </c>
      <c r="F363" s="550"/>
      <c r="G363" s="539" t="s">
        <v>11</v>
      </c>
      <c r="H363" s="546" t="s">
        <v>1712</v>
      </c>
      <c r="I363" s="546" t="s">
        <v>1528</v>
      </c>
      <c r="J363" s="545">
        <v>4500000</v>
      </c>
      <c r="K363" s="540">
        <v>22144500</v>
      </c>
      <c r="L363" s="539"/>
      <c r="M363" s="539" t="s">
        <v>2042</v>
      </c>
      <c r="N363" s="539"/>
      <c r="O363" s="539"/>
    </row>
    <row r="364" spans="1:15" ht="40.799999999999997" x14ac:dyDescent="0.2">
      <c r="A364" s="539">
        <v>887</v>
      </c>
      <c r="B364" s="564">
        <v>6.1</v>
      </c>
      <c r="C364" s="549" t="s">
        <v>1683</v>
      </c>
      <c r="D364" s="549" t="s">
        <v>1692</v>
      </c>
      <c r="E364" s="549" t="s">
        <v>1666</v>
      </c>
      <c r="F364" s="549" t="s">
        <v>1665</v>
      </c>
      <c r="G364" s="549" t="s">
        <v>11</v>
      </c>
      <c r="H364" s="549" t="s">
        <v>1712</v>
      </c>
      <c r="I364" s="549" t="s">
        <v>1971</v>
      </c>
      <c r="J364" s="545">
        <v>2000000</v>
      </c>
      <c r="K364" s="540">
        <f t="shared" ref="K364:K403" si="8">J364*4.921</f>
        <v>9842000</v>
      </c>
      <c r="L364" s="549" t="s">
        <v>1972</v>
      </c>
      <c r="M364" s="549"/>
      <c r="N364" s="549"/>
      <c r="O364" s="539"/>
    </row>
    <row r="365" spans="1:15" ht="40.799999999999997" x14ac:dyDescent="0.2">
      <c r="A365" s="539">
        <v>888</v>
      </c>
      <c r="B365" s="564">
        <v>6.1</v>
      </c>
      <c r="C365" s="549" t="s">
        <v>1683</v>
      </c>
      <c r="D365" s="549" t="s">
        <v>1692</v>
      </c>
      <c r="E365" s="549" t="s">
        <v>1666</v>
      </c>
      <c r="F365" s="549" t="s">
        <v>1665</v>
      </c>
      <c r="G365" s="549" t="s">
        <v>11</v>
      </c>
      <c r="H365" s="549" t="s">
        <v>1712</v>
      </c>
      <c r="I365" s="549" t="s">
        <v>1975</v>
      </c>
      <c r="J365" s="545">
        <v>100000</v>
      </c>
      <c r="K365" s="540">
        <f t="shared" si="8"/>
        <v>492100</v>
      </c>
      <c r="L365" s="549"/>
      <c r="M365" s="549"/>
      <c r="N365" s="549"/>
      <c r="O365" s="539"/>
    </row>
    <row r="366" spans="1:15" ht="71.400000000000006" x14ac:dyDescent="0.2">
      <c r="A366" s="539">
        <v>889</v>
      </c>
      <c r="B366" s="564">
        <v>7.1</v>
      </c>
      <c r="C366" s="549" t="s">
        <v>1685</v>
      </c>
      <c r="D366" s="549" t="s">
        <v>1693</v>
      </c>
      <c r="E366" s="549" t="s">
        <v>1694</v>
      </c>
      <c r="F366" s="549" t="s">
        <v>1659</v>
      </c>
      <c r="G366" s="543" t="s">
        <v>11</v>
      </c>
      <c r="H366" s="539" t="s">
        <v>1712</v>
      </c>
      <c r="I366" s="539" t="s">
        <v>1075</v>
      </c>
      <c r="J366" s="545">
        <v>5000000</v>
      </c>
      <c r="K366" s="540">
        <f t="shared" si="8"/>
        <v>24605000</v>
      </c>
      <c r="L366" s="539" t="s">
        <v>1076</v>
      </c>
      <c r="M366" s="539" t="s">
        <v>1096</v>
      </c>
      <c r="N366" s="543" t="s">
        <v>1077</v>
      </c>
      <c r="O366" s="539"/>
    </row>
    <row r="367" spans="1:15" ht="409.6" x14ac:dyDescent="0.2">
      <c r="A367" s="539">
        <v>891</v>
      </c>
      <c r="B367" s="564">
        <v>7.2</v>
      </c>
      <c r="C367" s="549" t="s">
        <v>1685</v>
      </c>
      <c r="D367" s="549" t="s">
        <v>1682</v>
      </c>
      <c r="E367" s="549" t="s">
        <v>1686</v>
      </c>
      <c r="F367" s="549" t="s">
        <v>1659</v>
      </c>
      <c r="G367" s="543" t="s">
        <v>11</v>
      </c>
      <c r="H367" s="539" t="s">
        <v>1712</v>
      </c>
      <c r="I367" s="539" t="s">
        <v>1078</v>
      </c>
      <c r="J367" s="545">
        <v>2000000</v>
      </c>
      <c r="K367" s="540">
        <f t="shared" si="8"/>
        <v>9842000</v>
      </c>
      <c r="L367" s="539" t="s">
        <v>1079</v>
      </c>
      <c r="M367" s="539" t="s">
        <v>1096</v>
      </c>
      <c r="N367" s="539" t="s">
        <v>3626</v>
      </c>
      <c r="O367" s="539"/>
    </row>
    <row r="368" spans="1:15" ht="40.950000000000003" customHeight="1" x14ac:dyDescent="0.2">
      <c r="A368" s="539">
        <v>984</v>
      </c>
      <c r="B368" s="564"/>
      <c r="C368" s="549"/>
      <c r="D368" s="564"/>
      <c r="E368" s="564" t="s">
        <v>1083</v>
      </c>
      <c r="F368" s="564"/>
      <c r="G368" s="543" t="s">
        <v>11</v>
      </c>
      <c r="H368" s="539" t="s">
        <v>1712</v>
      </c>
      <c r="I368" s="539" t="s">
        <v>218</v>
      </c>
      <c r="J368" s="545">
        <v>12000000</v>
      </c>
      <c r="K368" s="540">
        <f t="shared" si="8"/>
        <v>59052000</v>
      </c>
      <c r="L368" s="539" t="s">
        <v>1084</v>
      </c>
      <c r="M368" s="539" t="s">
        <v>1096</v>
      </c>
      <c r="N368" s="543" t="s">
        <v>1085</v>
      </c>
      <c r="O368" s="539"/>
    </row>
    <row r="369" spans="1:15" ht="32.25" customHeight="1" x14ac:dyDescent="0.2">
      <c r="A369" s="539">
        <v>985</v>
      </c>
      <c r="B369" s="564"/>
      <c r="C369" s="549" t="s">
        <v>1683</v>
      </c>
      <c r="D369" s="539" t="s">
        <v>1702</v>
      </c>
      <c r="E369" s="543" t="s">
        <v>1703</v>
      </c>
      <c r="F369" s="564"/>
      <c r="G369" s="543" t="s">
        <v>11</v>
      </c>
      <c r="H369" s="539" t="s">
        <v>1712</v>
      </c>
      <c r="I369" s="539" t="s">
        <v>1086</v>
      </c>
      <c r="J369" s="545">
        <v>8000000</v>
      </c>
      <c r="K369" s="540">
        <f t="shared" si="8"/>
        <v>39368000</v>
      </c>
      <c r="L369" s="539" t="s">
        <v>3627</v>
      </c>
      <c r="M369" s="539" t="s">
        <v>1096</v>
      </c>
      <c r="N369" s="539" t="s">
        <v>3628</v>
      </c>
      <c r="O369" s="539"/>
    </row>
    <row r="370" spans="1:15" ht="51" x14ac:dyDescent="0.2">
      <c r="A370" s="539">
        <v>986</v>
      </c>
      <c r="B370" s="564"/>
      <c r="C370" s="549" t="s">
        <v>1683</v>
      </c>
      <c r="D370" s="539" t="s">
        <v>1702</v>
      </c>
      <c r="E370" s="543" t="s">
        <v>1703</v>
      </c>
      <c r="F370" s="564"/>
      <c r="G370" s="543" t="s">
        <v>11</v>
      </c>
      <c r="H370" s="539" t="s">
        <v>1712</v>
      </c>
      <c r="I370" s="539" t="s">
        <v>1978</v>
      </c>
      <c r="J370" s="545">
        <v>100000</v>
      </c>
      <c r="K370" s="540">
        <f t="shared" si="8"/>
        <v>492100</v>
      </c>
      <c r="L370" s="539" t="s">
        <v>1979</v>
      </c>
      <c r="M370" s="539"/>
      <c r="N370" s="539"/>
      <c r="O370" s="539"/>
    </row>
    <row r="371" spans="1:15" ht="409.6" x14ac:dyDescent="0.2">
      <c r="A371" s="539">
        <v>987</v>
      </c>
      <c r="B371" s="564"/>
      <c r="C371" s="549"/>
      <c r="D371" s="564"/>
      <c r="E371" s="564" t="s">
        <v>2287</v>
      </c>
      <c r="F371" s="564"/>
      <c r="G371" s="543" t="s">
        <v>11</v>
      </c>
      <c r="H371" s="539" t="s">
        <v>1712</v>
      </c>
      <c r="I371" s="539" t="s">
        <v>1090</v>
      </c>
      <c r="J371" s="545">
        <v>20000000</v>
      </c>
      <c r="K371" s="540">
        <f t="shared" si="8"/>
        <v>98420000</v>
      </c>
      <c r="L371" s="539" t="s">
        <v>1091</v>
      </c>
      <c r="M371" s="539" t="s">
        <v>1096</v>
      </c>
      <c r="N371" s="539" t="s">
        <v>1092</v>
      </c>
      <c r="O371" s="539"/>
    </row>
    <row r="372" spans="1:15" ht="409.6" x14ac:dyDescent="0.2">
      <c r="A372" s="539">
        <v>988</v>
      </c>
      <c r="B372" s="564"/>
      <c r="C372" s="549" t="s">
        <v>1683</v>
      </c>
      <c r="D372" s="539" t="s">
        <v>2634</v>
      </c>
      <c r="E372" s="543" t="s">
        <v>1695</v>
      </c>
      <c r="F372" s="564"/>
      <c r="G372" s="543" t="s">
        <v>11</v>
      </c>
      <c r="H372" s="539" t="s">
        <v>1712</v>
      </c>
      <c r="I372" s="539" t="s">
        <v>1093</v>
      </c>
      <c r="J372" s="545">
        <v>1000000</v>
      </c>
      <c r="K372" s="540">
        <f t="shared" si="8"/>
        <v>4921000</v>
      </c>
      <c r="L372" s="539" t="s">
        <v>1094</v>
      </c>
      <c r="M372" s="539" t="s">
        <v>1096</v>
      </c>
      <c r="N372" s="539" t="s">
        <v>1095</v>
      </c>
      <c r="O372" s="539"/>
    </row>
    <row r="373" spans="1:15" ht="409.6" x14ac:dyDescent="0.2">
      <c r="A373" s="539">
        <v>104</v>
      </c>
      <c r="B373" s="546">
        <v>2.1</v>
      </c>
      <c r="C373" s="539" t="s">
        <v>1657</v>
      </c>
      <c r="D373" s="539" t="s">
        <v>1662</v>
      </c>
      <c r="E373" s="539" t="s">
        <v>1653</v>
      </c>
      <c r="F373" s="539" t="s">
        <v>1654</v>
      </c>
      <c r="G373" s="539" t="s">
        <v>99</v>
      </c>
      <c r="H373" s="539" t="s">
        <v>1716</v>
      </c>
      <c r="I373" s="539" t="s">
        <v>3629</v>
      </c>
      <c r="J373" s="545">
        <v>1181840.5900000001</v>
      </c>
      <c r="K373" s="540">
        <f t="shared" si="8"/>
        <v>5815837.5433900012</v>
      </c>
      <c r="L373" s="539" t="s">
        <v>3630</v>
      </c>
      <c r="M373" s="539" t="s">
        <v>103</v>
      </c>
      <c r="N373" s="539" t="s">
        <v>3631</v>
      </c>
      <c r="O373" s="539"/>
    </row>
    <row r="374" spans="1:15" ht="409.6" x14ac:dyDescent="0.2">
      <c r="A374" s="539">
        <v>200</v>
      </c>
      <c r="B374" s="546">
        <v>3.1</v>
      </c>
      <c r="C374" s="549" t="s">
        <v>1657</v>
      </c>
      <c r="D374" s="549" t="s">
        <v>1687</v>
      </c>
      <c r="E374" s="549" t="s">
        <v>1083</v>
      </c>
      <c r="F374" s="549" t="s">
        <v>1680</v>
      </c>
      <c r="G374" s="539" t="s">
        <v>99</v>
      </c>
      <c r="H374" s="539" t="s">
        <v>1716</v>
      </c>
      <c r="I374" s="539" t="s">
        <v>203</v>
      </c>
      <c r="J374" s="545">
        <v>1000000</v>
      </c>
      <c r="K374" s="540">
        <f t="shared" si="8"/>
        <v>4921000</v>
      </c>
      <c r="L374" s="539" t="s">
        <v>204</v>
      </c>
      <c r="M374" s="539" t="s">
        <v>103</v>
      </c>
      <c r="N374" s="539" t="s">
        <v>2843</v>
      </c>
      <c r="O374" s="539"/>
    </row>
    <row r="375" spans="1:15" ht="409.6" x14ac:dyDescent="0.2">
      <c r="A375" s="539">
        <v>201</v>
      </c>
      <c r="B375" s="546">
        <v>3.1</v>
      </c>
      <c r="C375" s="549" t="s">
        <v>1657</v>
      </c>
      <c r="D375" s="549" t="s">
        <v>1687</v>
      </c>
      <c r="E375" s="549" t="s">
        <v>1083</v>
      </c>
      <c r="F375" s="549" t="s">
        <v>1680</v>
      </c>
      <c r="G375" s="539" t="s">
        <v>99</v>
      </c>
      <c r="H375" s="539" t="s">
        <v>1716</v>
      </c>
      <c r="I375" s="539" t="s">
        <v>3366</v>
      </c>
      <c r="J375" s="545">
        <v>3100000</v>
      </c>
      <c r="K375" s="540">
        <f t="shared" si="8"/>
        <v>15255100</v>
      </c>
      <c r="L375" s="539" t="s">
        <v>207</v>
      </c>
      <c r="M375" s="539" t="s">
        <v>208</v>
      </c>
      <c r="N375" s="539" t="s">
        <v>209</v>
      </c>
      <c r="O375" s="539"/>
    </row>
    <row r="376" spans="1:15" ht="112.2" x14ac:dyDescent="0.2">
      <c r="A376" s="539">
        <v>309</v>
      </c>
      <c r="B376" s="546">
        <v>3.1</v>
      </c>
      <c r="C376" s="539" t="s">
        <v>1657</v>
      </c>
      <c r="D376" s="539" t="s">
        <v>1687</v>
      </c>
      <c r="E376" s="539" t="s">
        <v>1083</v>
      </c>
      <c r="F376" s="539" t="s">
        <v>1680</v>
      </c>
      <c r="G376" s="539" t="s">
        <v>99</v>
      </c>
      <c r="H376" s="539" t="s">
        <v>1716</v>
      </c>
      <c r="I376" s="539" t="s">
        <v>2859</v>
      </c>
      <c r="J376" s="545">
        <v>600000</v>
      </c>
      <c r="K376" s="540">
        <f t="shared" si="8"/>
        <v>2952600</v>
      </c>
      <c r="L376" s="539" t="s">
        <v>3367</v>
      </c>
      <c r="M376" s="539"/>
      <c r="N376" s="543"/>
      <c r="O376" s="539"/>
    </row>
    <row r="377" spans="1:15" ht="409.6" x14ac:dyDescent="0.2">
      <c r="A377" s="539">
        <v>333</v>
      </c>
      <c r="B377" s="546">
        <v>3.2</v>
      </c>
      <c r="C377" s="549" t="s">
        <v>1683</v>
      </c>
      <c r="D377" s="549" t="s">
        <v>1688</v>
      </c>
      <c r="E377" s="549" t="s">
        <v>1689</v>
      </c>
      <c r="F377" s="548" t="s">
        <v>1690</v>
      </c>
      <c r="G377" s="539" t="s">
        <v>99</v>
      </c>
      <c r="H377" s="539" t="s">
        <v>1716</v>
      </c>
      <c r="I377" s="539" t="s">
        <v>3368</v>
      </c>
      <c r="J377" s="545">
        <v>5000000</v>
      </c>
      <c r="K377" s="540">
        <f t="shared" si="8"/>
        <v>24605000</v>
      </c>
      <c r="L377" s="539" t="s">
        <v>3369</v>
      </c>
      <c r="M377" s="539" t="s">
        <v>3113</v>
      </c>
      <c r="N377" s="539" t="s">
        <v>3370</v>
      </c>
      <c r="O377" s="539"/>
    </row>
    <row r="378" spans="1:15" ht="409.6" x14ac:dyDescent="0.2">
      <c r="A378" s="539">
        <v>439</v>
      </c>
      <c r="B378" s="546">
        <v>4.0999999999999996</v>
      </c>
      <c r="C378" s="549" t="s">
        <v>1657</v>
      </c>
      <c r="D378" s="549" t="s">
        <v>1673</v>
      </c>
      <c r="E378" s="549" t="s">
        <v>1674</v>
      </c>
      <c r="F378" s="548" t="s">
        <v>1675</v>
      </c>
      <c r="G378" s="539" t="s">
        <v>99</v>
      </c>
      <c r="H378" s="539" t="s">
        <v>1716</v>
      </c>
      <c r="I378" s="539" t="s">
        <v>3128</v>
      </c>
      <c r="J378" s="545">
        <v>5000000</v>
      </c>
      <c r="K378" s="540">
        <f t="shared" si="8"/>
        <v>24605000</v>
      </c>
      <c r="L378" s="539" t="s">
        <v>3129</v>
      </c>
      <c r="M378" s="539" t="s">
        <v>103</v>
      </c>
      <c r="N378" s="539" t="s">
        <v>3371</v>
      </c>
      <c r="O378" s="539"/>
    </row>
    <row r="379" spans="1:15" ht="409.6" x14ac:dyDescent="0.2">
      <c r="A379" s="539">
        <v>537</v>
      </c>
      <c r="B379" s="546"/>
      <c r="C379" s="549" t="s">
        <v>1657</v>
      </c>
      <c r="D379" s="549" t="s">
        <v>1687</v>
      </c>
      <c r="E379" s="549" t="s">
        <v>1083</v>
      </c>
      <c r="F379" s="549"/>
      <c r="G379" s="539" t="s">
        <v>99</v>
      </c>
      <c r="H379" s="539" t="s">
        <v>1716</v>
      </c>
      <c r="I379" s="539" t="s">
        <v>2770</v>
      </c>
      <c r="J379" s="545">
        <v>1500000</v>
      </c>
      <c r="K379" s="540">
        <f t="shared" si="8"/>
        <v>7381500</v>
      </c>
      <c r="L379" s="539" t="s">
        <v>404</v>
      </c>
      <c r="M379" s="539" t="s">
        <v>103</v>
      </c>
      <c r="N379" s="539" t="s">
        <v>2771</v>
      </c>
      <c r="O379" s="539"/>
    </row>
    <row r="380" spans="1:15" ht="409.6" x14ac:dyDescent="0.2">
      <c r="A380" s="539">
        <v>538</v>
      </c>
      <c r="B380" s="546"/>
      <c r="C380" s="549" t="s">
        <v>1657</v>
      </c>
      <c r="D380" s="549" t="s">
        <v>1687</v>
      </c>
      <c r="E380" s="549" t="s">
        <v>1083</v>
      </c>
      <c r="F380" s="549"/>
      <c r="G380" s="539" t="s">
        <v>99</v>
      </c>
      <c r="H380" s="539" t="s">
        <v>1716</v>
      </c>
      <c r="I380" s="539" t="s">
        <v>406</v>
      </c>
      <c r="J380" s="545">
        <v>1500000</v>
      </c>
      <c r="K380" s="540">
        <f t="shared" si="8"/>
        <v>7381500</v>
      </c>
      <c r="L380" s="539" t="s">
        <v>407</v>
      </c>
      <c r="M380" s="539" t="s">
        <v>103</v>
      </c>
      <c r="N380" s="539" t="s">
        <v>408</v>
      </c>
      <c r="O380" s="539"/>
    </row>
    <row r="381" spans="1:15" ht="52.2" customHeight="1" x14ac:dyDescent="0.2">
      <c r="A381" s="539">
        <v>614</v>
      </c>
      <c r="B381" s="546"/>
      <c r="C381" s="549" t="s">
        <v>1683</v>
      </c>
      <c r="D381" s="549" t="s">
        <v>2562</v>
      </c>
      <c r="E381" s="549" t="s">
        <v>1684</v>
      </c>
      <c r="F381" s="549"/>
      <c r="G381" s="539" t="s">
        <v>99</v>
      </c>
      <c r="H381" s="539" t="s">
        <v>1716</v>
      </c>
      <c r="I381" s="539" t="s">
        <v>481</v>
      </c>
      <c r="J381" s="545">
        <v>2000000</v>
      </c>
      <c r="K381" s="540">
        <f t="shared" si="8"/>
        <v>9842000</v>
      </c>
      <c r="L381" s="539" t="s">
        <v>482</v>
      </c>
      <c r="M381" s="539" t="s">
        <v>103</v>
      </c>
      <c r="N381" s="539" t="s">
        <v>483</v>
      </c>
      <c r="O381" s="539"/>
    </row>
    <row r="382" spans="1:15" ht="409.6" x14ac:dyDescent="0.2">
      <c r="A382" s="539">
        <v>615</v>
      </c>
      <c r="B382" s="546">
        <v>5.2</v>
      </c>
      <c r="C382" s="549" t="s">
        <v>1683</v>
      </c>
      <c r="D382" s="549" t="s">
        <v>2562</v>
      </c>
      <c r="E382" s="549" t="s">
        <v>1684</v>
      </c>
      <c r="F382" s="549" t="s">
        <v>2048</v>
      </c>
      <c r="G382" s="539" t="s">
        <v>99</v>
      </c>
      <c r="H382" s="539" t="s">
        <v>1716</v>
      </c>
      <c r="I382" s="539" t="s">
        <v>484</v>
      </c>
      <c r="J382" s="545">
        <v>5000000</v>
      </c>
      <c r="K382" s="540">
        <f t="shared" si="8"/>
        <v>24605000</v>
      </c>
      <c r="L382" s="539" t="s">
        <v>2998</v>
      </c>
      <c r="M382" s="539" t="s">
        <v>103</v>
      </c>
      <c r="N382" s="539" t="s">
        <v>3372</v>
      </c>
      <c r="O382" s="539"/>
    </row>
    <row r="383" spans="1:15" ht="409.6" x14ac:dyDescent="0.2">
      <c r="A383" s="539">
        <v>675</v>
      </c>
      <c r="B383" s="546">
        <v>6.1</v>
      </c>
      <c r="C383" s="549" t="s">
        <v>1683</v>
      </c>
      <c r="D383" s="549" t="s">
        <v>1692</v>
      </c>
      <c r="E383" s="549" t="s">
        <v>1666</v>
      </c>
      <c r="F383" s="548" t="s">
        <v>1665</v>
      </c>
      <c r="G383" s="539" t="s">
        <v>99</v>
      </c>
      <c r="H383" s="539" t="s">
        <v>1716</v>
      </c>
      <c r="I383" s="539" t="s">
        <v>3373</v>
      </c>
      <c r="J383" s="545">
        <v>3000000</v>
      </c>
      <c r="K383" s="540">
        <f t="shared" si="8"/>
        <v>14763000</v>
      </c>
      <c r="L383" s="539" t="s">
        <v>3173</v>
      </c>
      <c r="M383" s="539" t="s">
        <v>103</v>
      </c>
      <c r="N383" s="539" t="s">
        <v>3174</v>
      </c>
      <c r="O383" s="539"/>
    </row>
    <row r="384" spans="1:15" ht="173.4" x14ac:dyDescent="0.2">
      <c r="A384" s="539">
        <v>784</v>
      </c>
      <c r="B384" s="564">
        <v>7.2</v>
      </c>
      <c r="C384" s="549" t="s">
        <v>1685</v>
      </c>
      <c r="D384" s="549" t="s">
        <v>1682</v>
      </c>
      <c r="E384" s="549" t="s">
        <v>1686</v>
      </c>
      <c r="F384" s="549" t="s">
        <v>1659</v>
      </c>
      <c r="G384" s="570" t="s">
        <v>99</v>
      </c>
      <c r="H384" s="569" t="s">
        <v>1716</v>
      </c>
      <c r="I384" s="539" t="s">
        <v>2886</v>
      </c>
      <c r="J384" s="545">
        <v>3500000</v>
      </c>
      <c r="K384" s="540">
        <f t="shared" si="8"/>
        <v>17223500</v>
      </c>
      <c r="L384" s="539" t="s">
        <v>3374</v>
      </c>
      <c r="M384" s="539" t="s">
        <v>1580</v>
      </c>
      <c r="N384" s="543"/>
      <c r="O384" s="539" t="s">
        <v>2323</v>
      </c>
    </row>
    <row r="385" spans="1:15" ht="409.6" x14ac:dyDescent="0.2">
      <c r="A385" s="539">
        <v>829</v>
      </c>
      <c r="B385" s="546">
        <v>7.1</v>
      </c>
      <c r="C385" s="549" t="s">
        <v>1685</v>
      </c>
      <c r="D385" s="546" t="s">
        <v>1693</v>
      </c>
      <c r="E385" s="546" t="s">
        <v>1694</v>
      </c>
      <c r="F385" s="550" t="s">
        <v>1659</v>
      </c>
      <c r="G385" s="539" t="s">
        <v>99</v>
      </c>
      <c r="H385" s="539" t="s">
        <v>1716</v>
      </c>
      <c r="I385" s="539" t="s">
        <v>3375</v>
      </c>
      <c r="J385" s="545">
        <v>2000000</v>
      </c>
      <c r="K385" s="540">
        <f t="shared" si="8"/>
        <v>9842000</v>
      </c>
      <c r="L385" s="539" t="s">
        <v>3215</v>
      </c>
      <c r="M385" s="539" t="s">
        <v>103</v>
      </c>
      <c r="N385" s="539" t="s">
        <v>3376</v>
      </c>
      <c r="O385" s="539"/>
    </row>
    <row r="386" spans="1:15" ht="409.6" x14ac:dyDescent="0.2">
      <c r="A386" s="539">
        <v>830</v>
      </c>
      <c r="B386" s="546"/>
      <c r="C386" s="549" t="s">
        <v>1685</v>
      </c>
      <c r="D386" s="546" t="s">
        <v>1693</v>
      </c>
      <c r="E386" s="546" t="s">
        <v>1694</v>
      </c>
      <c r="F386" s="550" t="s">
        <v>1659</v>
      </c>
      <c r="G386" s="539" t="s">
        <v>99</v>
      </c>
      <c r="H386" s="539" t="s">
        <v>1716</v>
      </c>
      <c r="I386" s="539" t="s">
        <v>3775</v>
      </c>
      <c r="J386" s="545">
        <v>5000000</v>
      </c>
      <c r="K386" s="540">
        <f t="shared" si="8"/>
        <v>24605000</v>
      </c>
      <c r="L386" s="539" t="s">
        <v>3216</v>
      </c>
      <c r="M386" s="539" t="s">
        <v>103</v>
      </c>
      <c r="N386" s="539" t="s">
        <v>3217</v>
      </c>
      <c r="O386" s="539"/>
    </row>
    <row r="387" spans="1:15" ht="409.6" x14ac:dyDescent="0.2">
      <c r="A387" s="539">
        <v>832</v>
      </c>
      <c r="B387" s="546">
        <v>7.2</v>
      </c>
      <c r="C387" s="549" t="s">
        <v>1685</v>
      </c>
      <c r="D387" s="546" t="s">
        <v>1682</v>
      </c>
      <c r="E387" s="546" t="s">
        <v>1686</v>
      </c>
      <c r="F387" s="550" t="s">
        <v>1659</v>
      </c>
      <c r="G387" s="539" t="s">
        <v>99</v>
      </c>
      <c r="H387" s="539" t="s">
        <v>1716</v>
      </c>
      <c r="I387" s="539" t="s">
        <v>3218</v>
      </c>
      <c r="J387" s="545">
        <v>5000000</v>
      </c>
      <c r="K387" s="540">
        <f t="shared" si="8"/>
        <v>24605000</v>
      </c>
      <c r="L387" s="539" t="s">
        <v>3219</v>
      </c>
      <c r="M387" s="539" t="s">
        <v>103</v>
      </c>
      <c r="N387" s="539" t="s">
        <v>3377</v>
      </c>
      <c r="O387" s="539"/>
    </row>
    <row r="388" spans="1:15" ht="409.6" x14ac:dyDescent="0.2">
      <c r="A388" s="539">
        <v>833</v>
      </c>
      <c r="B388" s="546">
        <v>7.3</v>
      </c>
      <c r="C388" s="546" t="s">
        <v>1657</v>
      </c>
      <c r="D388" s="546" t="s">
        <v>1663</v>
      </c>
      <c r="E388" s="546" t="s">
        <v>1658</v>
      </c>
      <c r="F388" s="550" t="s">
        <v>1659</v>
      </c>
      <c r="G388" s="539" t="s">
        <v>99</v>
      </c>
      <c r="H388" s="539" t="s">
        <v>1716</v>
      </c>
      <c r="I388" s="539" t="s">
        <v>3220</v>
      </c>
      <c r="J388" s="545">
        <v>4000000</v>
      </c>
      <c r="K388" s="540">
        <f t="shared" si="8"/>
        <v>19684000</v>
      </c>
      <c r="L388" s="539" t="s">
        <v>3221</v>
      </c>
      <c r="M388" s="539" t="s">
        <v>103</v>
      </c>
      <c r="N388" s="539" t="s">
        <v>3378</v>
      </c>
      <c r="O388" s="539"/>
    </row>
    <row r="389" spans="1:15" ht="409.6" x14ac:dyDescent="0.2">
      <c r="A389" s="539">
        <v>836</v>
      </c>
      <c r="B389" s="546">
        <v>7</v>
      </c>
      <c r="C389" s="549" t="s">
        <v>1685</v>
      </c>
      <c r="D389" s="546" t="s">
        <v>1682</v>
      </c>
      <c r="E389" s="546" t="s">
        <v>2114</v>
      </c>
      <c r="F389" s="550" t="s">
        <v>2115</v>
      </c>
      <c r="G389" s="539" t="s">
        <v>99</v>
      </c>
      <c r="H389" s="539" t="s">
        <v>1716</v>
      </c>
      <c r="I389" s="539" t="s">
        <v>3222</v>
      </c>
      <c r="J389" s="545">
        <v>5000000</v>
      </c>
      <c r="K389" s="540">
        <f t="shared" si="8"/>
        <v>24605000</v>
      </c>
      <c r="L389" s="539" t="s">
        <v>3223</v>
      </c>
      <c r="M389" s="539" t="s">
        <v>103</v>
      </c>
      <c r="N389" s="539" t="s">
        <v>3379</v>
      </c>
      <c r="O389" s="539"/>
    </row>
    <row r="390" spans="1:15" ht="409.6" x14ac:dyDescent="0.2">
      <c r="A390" s="539">
        <v>837</v>
      </c>
      <c r="B390" s="546">
        <v>7.2</v>
      </c>
      <c r="C390" s="549" t="s">
        <v>1685</v>
      </c>
      <c r="D390" s="546" t="s">
        <v>1682</v>
      </c>
      <c r="E390" s="546" t="s">
        <v>1686</v>
      </c>
      <c r="F390" s="550" t="s">
        <v>1659</v>
      </c>
      <c r="G390" s="539" t="s">
        <v>99</v>
      </c>
      <c r="H390" s="539" t="s">
        <v>1716</v>
      </c>
      <c r="I390" s="539" t="s">
        <v>3380</v>
      </c>
      <c r="J390" s="545">
        <v>5000000</v>
      </c>
      <c r="K390" s="540">
        <f t="shared" si="8"/>
        <v>24605000</v>
      </c>
      <c r="L390" s="539" t="s">
        <v>3381</v>
      </c>
      <c r="M390" s="539" t="s">
        <v>103</v>
      </c>
      <c r="N390" s="539" t="s">
        <v>3382</v>
      </c>
      <c r="O390" s="539"/>
    </row>
    <row r="391" spans="1:15" ht="409.6" x14ac:dyDescent="0.2">
      <c r="A391" s="539">
        <v>97</v>
      </c>
      <c r="B391" s="546">
        <v>2.1</v>
      </c>
      <c r="C391" s="549" t="s">
        <v>1657</v>
      </c>
      <c r="D391" s="549" t="s">
        <v>1662</v>
      </c>
      <c r="E391" s="549" t="s">
        <v>1653</v>
      </c>
      <c r="F391" s="549" t="s">
        <v>1654</v>
      </c>
      <c r="G391" s="539" t="s">
        <v>75</v>
      </c>
      <c r="H391" s="539" t="s">
        <v>1714</v>
      </c>
      <c r="I391" s="539" t="s">
        <v>77</v>
      </c>
      <c r="J391" s="545">
        <v>3000000</v>
      </c>
      <c r="K391" s="540">
        <f t="shared" si="8"/>
        <v>14763000</v>
      </c>
      <c r="L391" s="539" t="s">
        <v>3632</v>
      </c>
      <c r="M391" s="539" t="s">
        <v>79</v>
      </c>
      <c r="N391" s="539" t="s">
        <v>3633</v>
      </c>
      <c r="O391" s="539"/>
    </row>
    <row r="392" spans="1:15" ht="409.6" x14ac:dyDescent="0.2">
      <c r="A392" s="539">
        <v>98</v>
      </c>
      <c r="B392" s="546">
        <v>2.1</v>
      </c>
      <c r="C392" s="549" t="s">
        <v>1657</v>
      </c>
      <c r="D392" s="549" t="s">
        <v>1662</v>
      </c>
      <c r="E392" s="549" t="s">
        <v>1653</v>
      </c>
      <c r="F392" s="549" t="s">
        <v>1654</v>
      </c>
      <c r="G392" s="539" t="s">
        <v>75</v>
      </c>
      <c r="H392" s="539" t="s">
        <v>1714</v>
      </c>
      <c r="I392" s="539" t="s">
        <v>2924</v>
      </c>
      <c r="J392" s="545">
        <v>300000000</v>
      </c>
      <c r="K392" s="540">
        <f t="shared" si="8"/>
        <v>1476300000</v>
      </c>
      <c r="L392" s="539" t="s">
        <v>3085</v>
      </c>
      <c r="M392" s="539" t="s">
        <v>79</v>
      </c>
      <c r="N392" s="539" t="s">
        <v>3634</v>
      </c>
      <c r="O392" s="539"/>
    </row>
    <row r="393" spans="1:15" ht="409.6" x14ac:dyDescent="0.2">
      <c r="A393" s="539">
        <v>99</v>
      </c>
      <c r="B393" s="546">
        <v>2.1</v>
      </c>
      <c r="C393" s="549" t="s">
        <v>1657</v>
      </c>
      <c r="D393" s="549" t="s">
        <v>1662</v>
      </c>
      <c r="E393" s="549" t="s">
        <v>1653</v>
      </c>
      <c r="F393" s="549" t="s">
        <v>1654</v>
      </c>
      <c r="G393" s="539" t="s">
        <v>75</v>
      </c>
      <c r="H393" s="539" t="s">
        <v>1714</v>
      </c>
      <c r="I393" s="539" t="s">
        <v>84</v>
      </c>
      <c r="J393" s="545">
        <v>1000000</v>
      </c>
      <c r="K393" s="540">
        <f t="shared" si="8"/>
        <v>4921000</v>
      </c>
      <c r="L393" s="539" t="s">
        <v>3086</v>
      </c>
      <c r="M393" s="539" t="s">
        <v>79</v>
      </c>
      <c r="N393" s="539" t="s">
        <v>3383</v>
      </c>
      <c r="O393" s="539"/>
    </row>
    <row r="394" spans="1:15" ht="409.6" x14ac:dyDescent="0.2">
      <c r="A394" s="539">
        <v>195</v>
      </c>
      <c r="B394" s="546">
        <v>3.1</v>
      </c>
      <c r="C394" s="549" t="s">
        <v>1657</v>
      </c>
      <c r="D394" s="549" t="s">
        <v>1687</v>
      </c>
      <c r="E394" s="549" t="s">
        <v>1083</v>
      </c>
      <c r="F394" s="549" t="s">
        <v>1680</v>
      </c>
      <c r="G394" s="539" t="s">
        <v>75</v>
      </c>
      <c r="H394" s="539" t="s">
        <v>1714</v>
      </c>
      <c r="I394" s="539" t="s">
        <v>3384</v>
      </c>
      <c r="J394" s="545">
        <v>5000000</v>
      </c>
      <c r="K394" s="540">
        <f t="shared" si="8"/>
        <v>24605000</v>
      </c>
      <c r="L394" s="539" t="s">
        <v>3385</v>
      </c>
      <c r="M394" s="539" t="s">
        <v>79</v>
      </c>
      <c r="N394" s="539" t="s">
        <v>3386</v>
      </c>
      <c r="O394" s="539"/>
    </row>
    <row r="395" spans="1:15" ht="409.6" x14ac:dyDescent="0.2">
      <c r="A395" s="539">
        <v>196</v>
      </c>
      <c r="B395" s="546">
        <v>3.1</v>
      </c>
      <c r="C395" s="549" t="s">
        <v>1657</v>
      </c>
      <c r="D395" s="549" t="s">
        <v>1687</v>
      </c>
      <c r="E395" s="549" t="s">
        <v>1083</v>
      </c>
      <c r="F395" s="549" t="s">
        <v>1680</v>
      </c>
      <c r="G395" s="539" t="s">
        <v>75</v>
      </c>
      <c r="H395" s="539" t="s">
        <v>1714</v>
      </c>
      <c r="I395" s="539" t="s">
        <v>3387</v>
      </c>
      <c r="J395" s="545">
        <v>3000000</v>
      </c>
      <c r="K395" s="540">
        <f t="shared" si="8"/>
        <v>14763000</v>
      </c>
      <c r="L395" s="539" t="s">
        <v>3385</v>
      </c>
      <c r="M395" s="539" t="s">
        <v>79</v>
      </c>
      <c r="N395" s="539" t="s">
        <v>3386</v>
      </c>
      <c r="O395" s="539"/>
    </row>
    <row r="396" spans="1:15" ht="409.6" x14ac:dyDescent="0.2">
      <c r="A396" s="539">
        <v>330</v>
      </c>
      <c r="B396" s="546">
        <v>7.3</v>
      </c>
      <c r="C396" s="539" t="s">
        <v>1657</v>
      </c>
      <c r="D396" s="539" t="s">
        <v>1663</v>
      </c>
      <c r="E396" s="539" t="s">
        <v>1658</v>
      </c>
      <c r="F396" s="541" t="s">
        <v>1659</v>
      </c>
      <c r="G396" s="539" t="s">
        <v>75</v>
      </c>
      <c r="H396" s="539" t="s">
        <v>1714</v>
      </c>
      <c r="I396" s="539" t="s">
        <v>2957</v>
      </c>
      <c r="J396" s="545">
        <v>2500000</v>
      </c>
      <c r="K396" s="540">
        <f t="shared" si="8"/>
        <v>12302500</v>
      </c>
      <c r="L396" s="539" t="s">
        <v>3388</v>
      </c>
      <c r="M396" s="539" t="s">
        <v>2958</v>
      </c>
      <c r="N396" s="539" t="s">
        <v>258</v>
      </c>
      <c r="O396" s="539"/>
    </row>
    <row r="397" spans="1:15" ht="409.6" x14ac:dyDescent="0.2">
      <c r="A397" s="539">
        <v>423</v>
      </c>
      <c r="B397" s="564">
        <v>3.2</v>
      </c>
      <c r="C397" s="546" t="s">
        <v>1683</v>
      </c>
      <c r="D397" s="546" t="s">
        <v>1688</v>
      </c>
      <c r="E397" s="546" t="s">
        <v>1689</v>
      </c>
      <c r="F397" s="546" t="s">
        <v>1690</v>
      </c>
      <c r="G397" s="543" t="s">
        <v>75</v>
      </c>
      <c r="H397" s="539" t="s">
        <v>1714</v>
      </c>
      <c r="I397" s="539" t="s">
        <v>3122</v>
      </c>
      <c r="J397" s="545">
        <v>5950000</v>
      </c>
      <c r="K397" s="540">
        <f t="shared" si="8"/>
        <v>29279950</v>
      </c>
      <c r="L397" s="539" t="s">
        <v>3389</v>
      </c>
      <c r="M397" s="539" t="s">
        <v>3123</v>
      </c>
      <c r="N397" s="539" t="s">
        <v>258</v>
      </c>
      <c r="O397" s="539"/>
    </row>
    <row r="398" spans="1:15" ht="409.6" x14ac:dyDescent="0.2">
      <c r="A398" s="539">
        <v>670</v>
      </c>
      <c r="B398" s="546">
        <v>6.1</v>
      </c>
      <c r="C398" s="549" t="s">
        <v>1683</v>
      </c>
      <c r="D398" s="549" t="s">
        <v>1692</v>
      </c>
      <c r="E398" s="549" t="s">
        <v>1666</v>
      </c>
      <c r="F398" s="548" t="s">
        <v>1665</v>
      </c>
      <c r="G398" s="539" t="s">
        <v>75</v>
      </c>
      <c r="H398" s="539" t="s">
        <v>1714</v>
      </c>
      <c r="I398" s="539" t="s">
        <v>3169</v>
      </c>
      <c r="J398" s="545">
        <v>2500000</v>
      </c>
      <c r="K398" s="540">
        <f t="shared" si="8"/>
        <v>12302500</v>
      </c>
      <c r="L398" s="539" t="s">
        <v>3170</v>
      </c>
      <c r="M398" s="539" t="s">
        <v>2958</v>
      </c>
      <c r="N398" s="539" t="s">
        <v>258</v>
      </c>
      <c r="O398" s="539"/>
    </row>
    <row r="399" spans="1:15" ht="409.6" x14ac:dyDescent="0.2">
      <c r="A399" s="539">
        <v>823</v>
      </c>
      <c r="B399" s="546">
        <v>7.1</v>
      </c>
      <c r="C399" s="549" t="s">
        <v>1685</v>
      </c>
      <c r="D399" s="546" t="s">
        <v>1693</v>
      </c>
      <c r="E399" s="546" t="s">
        <v>1694</v>
      </c>
      <c r="F399" s="550" t="s">
        <v>1659</v>
      </c>
      <c r="G399" s="539" t="s">
        <v>75</v>
      </c>
      <c r="H399" s="539" t="s">
        <v>1714</v>
      </c>
      <c r="I399" s="539" t="s">
        <v>3209</v>
      </c>
      <c r="J399" s="545">
        <v>2000000</v>
      </c>
      <c r="K399" s="540">
        <f t="shared" si="8"/>
        <v>9842000</v>
      </c>
      <c r="L399" s="539" t="s">
        <v>3210</v>
      </c>
      <c r="M399" s="539" t="s">
        <v>79</v>
      </c>
      <c r="N399" s="539" t="s">
        <v>258</v>
      </c>
      <c r="O399" s="539"/>
    </row>
    <row r="400" spans="1:15" ht="409.6" x14ac:dyDescent="0.2">
      <c r="A400" s="539">
        <v>824</v>
      </c>
      <c r="B400" s="546">
        <v>7.1</v>
      </c>
      <c r="C400" s="549" t="s">
        <v>1685</v>
      </c>
      <c r="D400" s="546" t="s">
        <v>1693</v>
      </c>
      <c r="E400" s="546" t="s">
        <v>1694</v>
      </c>
      <c r="F400" s="550" t="s">
        <v>1659</v>
      </c>
      <c r="G400" s="539" t="s">
        <v>75</v>
      </c>
      <c r="H400" s="539" t="s">
        <v>1714</v>
      </c>
      <c r="I400" s="539" t="s">
        <v>3390</v>
      </c>
      <c r="J400" s="545">
        <v>150000</v>
      </c>
      <c r="K400" s="540">
        <f t="shared" si="8"/>
        <v>738150</v>
      </c>
      <c r="L400" s="539" t="s">
        <v>3211</v>
      </c>
      <c r="M400" s="539" t="s">
        <v>79</v>
      </c>
      <c r="N400" s="539" t="s">
        <v>258</v>
      </c>
      <c r="O400" s="539"/>
    </row>
    <row r="401" spans="1:15" ht="409.6" x14ac:dyDescent="0.2">
      <c r="A401" s="539">
        <v>825</v>
      </c>
      <c r="B401" s="546">
        <v>7.1</v>
      </c>
      <c r="C401" s="549" t="s">
        <v>1685</v>
      </c>
      <c r="D401" s="546" t="s">
        <v>1693</v>
      </c>
      <c r="E401" s="546" t="s">
        <v>1694</v>
      </c>
      <c r="F401" s="550" t="s">
        <v>1659</v>
      </c>
      <c r="G401" s="539" t="s">
        <v>75</v>
      </c>
      <c r="H401" s="539" t="s">
        <v>1714</v>
      </c>
      <c r="I401" s="539" t="s">
        <v>3212</v>
      </c>
      <c r="J401" s="545">
        <v>300000</v>
      </c>
      <c r="K401" s="540">
        <f t="shared" si="8"/>
        <v>1476300</v>
      </c>
      <c r="L401" s="539" t="s">
        <v>3210</v>
      </c>
      <c r="M401" s="539" t="s">
        <v>3021</v>
      </c>
      <c r="N401" s="539" t="s">
        <v>258</v>
      </c>
      <c r="O401" s="539"/>
    </row>
    <row r="402" spans="1:15" ht="409.6" x14ac:dyDescent="0.2">
      <c r="A402" s="539">
        <v>826</v>
      </c>
      <c r="B402" s="546">
        <v>7.1</v>
      </c>
      <c r="C402" s="549" t="s">
        <v>1685</v>
      </c>
      <c r="D402" s="546" t="s">
        <v>1693</v>
      </c>
      <c r="E402" s="546" t="s">
        <v>1694</v>
      </c>
      <c r="F402" s="550" t="s">
        <v>1659</v>
      </c>
      <c r="G402" s="539" t="s">
        <v>75</v>
      </c>
      <c r="H402" s="539" t="s">
        <v>1714</v>
      </c>
      <c r="I402" s="539" t="s">
        <v>3213</v>
      </c>
      <c r="J402" s="545">
        <v>2000000</v>
      </c>
      <c r="K402" s="540">
        <f t="shared" si="8"/>
        <v>9842000</v>
      </c>
      <c r="L402" s="539" t="s">
        <v>3210</v>
      </c>
      <c r="M402" s="539" t="s">
        <v>2333</v>
      </c>
      <c r="N402" s="539" t="s">
        <v>258</v>
      </c>
      <c r="O402" s="539"/>
    </row>
    <row r="403" spans="1:15" ht="409.6" x14ac:dyDescent="0.2">
      <c r="A403" s="539">
        <v>827</v>
      </c>
      <c r="B403" s="546">
        <v>7.1</v>
      </c>
      <c r="C403" s="549" t="s">
        <v>1685</v>
      </c>
      <c r="D403" s="546" t="s">
        <v>1693</v>
      </c>
      <c r="E403" s="546" t="s">
        <v>1694</v>
      </c>
      <c r="F403" s="550" t="s">
        <v>1659</v>
      </c>
      <c r="G403" s="539" t="s">
        <v>75</v>
      </c>
      <c r="H403" s="539" t="s">
        <v>1714</v>
      </c>
      <c r="I403" s="539" t="s">
        <v>3214</v>
      </c>
      <c r="J403" s="545">
        <v>2500000</v>
      </c>
      <c r="K403" s="540">
        <f t="shared" si="8"/>
        <v>12302500</v>
      </c>
      <c r="L403" s="539" t="s">
        <v>3210</v>
      </c>
      <c r="M403" s="539" t="s">
        <v>79</v>
      </c>
      <c r="N403" s="539" t="s">
        <v>258</v>
      </c>
      <c r="O403" s="539"/>
    </row>
    <row r="404" spans="1:15" ht="132.6" x14ac:dyDescent="0.2">
      <c r="A404" s="539">
        <v>1437</v>
      </c>
      <c r="B404" s="564">
        <v>4</v>
      </c>
      <c r="C404" s="549" t="s">
        <v>1657</v>
      </c>
      <c r="D404" s="549" t="s">
        <v>1673</v>
      </c>
      <c r="E404" s="549" t="s">
        <v>1674</v>
      </c>
      <c r="F404" s="548" t="s">
        <v>1675</v>
      </c>
      <c r="G404" s="539" t="s">
        <v>75</v>
      </c>
      <c r="H404" s="569" t="s">
        <v>1714</v>
      </c>
      <c r="I404" s="569" t="s">
        <v>2469</v>
      </c>
      <c r="J404" s="545">
        <v>10000000</v>
      </c>
      <c r="K404" s="540">
        <f>Table1[[#This Row],[Buget estimat (EURO)]]/4.921</f>
        <v>2032107.2952651898</v>
      </c>
      <c r="L404" s="539" t="s">
        <v>3066</v>
      </c>
      <c r="M404" s="539" t="s">
        <v>2910</v>
      </c>
      <c r="N404" s="543"/>
      <c r="O404" s="539"/>
    </row>
    <row r="405" spans="1:15" ht="112.2" x14ac:dyDescent="0.2">
      <c r="A405" s="539">
        <v>297</v>
      </c>
      <c r="B405" s="564">
        <v>3</v>
      </c>
      <c r="C405" s="549" t="s">
        <v>1657</v>
      </c>
      <c r="D405" s="549" t="s">
        <v>1687</v>
      </c>
      <c r="E405" s="549" t="s">
        <v>1083</v>
      </c>
      <c r="F405" s="549" t="s">
        <v>1680</v>
      </c>
      <c r="G405" s="539" t="s">
        <v>11</v>
      </c>
      <c r="H405" s="569" t="s">
        <v>1548</v>
      </c>
      <c r="I405" s="569" t="s">
        <v>1523</v>
      </c>
      <c r="J405" s="545"/>
      <c r="K405" s="540">
        <f t="shared" ref="K405:K421" si="9">J405*4.921</f>
        <v>0</v>
      </c>
      <c r="L405" s="539"/>
      <c r="M405" s="539" t="s">
        <v>1571</v>
      </c>
      <c r="N405" s="543"/>
      <c r="O405" s="539"/>
    </row>
    <row r="406" spans="1:15" ht="51" x14ac:dyDescent="0.2">
      <c r="A406" s="539">
        <v>298</v>
      </c>
      <c r="B406" s="564">
        <v>3</v>
      </c>
      <c r="C406" s="549" t="s">
        <v>1657</v>
      </c>
      <c r="D406" s="549" t="s">
        <v>1687</v>
      </c>
      <c r="E406" s="549" t="s">
        <v>1083</v>
      </c>
      <c r="F406" s="549" t="s">
        <v>1680</v>
      </c>
      <c r="G406" s="539" t="s">
        <v>143</v>
      </c>
      <c r="H406" s="569" t="s">
        <v>1550</v>
      </c>
      <c r="I406" s="569" t="s">
        <v>1526</v>
      </c>
      <c r="J406" s="545"/>
      <c r="K406" s="540">
        <f t="shared" si="9"/>
        <v>0</v>
      </c>
      <c r="L406" s="539"/>
      <c r="M406" s="539" t="s">
        <v>1573</v>
      </c>
      <c r="N406" s="543"/>
      <c r="O406" s="539" t="s">
        <v>2323</v>
      </c>
    </row>
    <row r="407" spans="1:15" ht="51" x14ac:dyDescent="0.2">
      <c r="A407" s="539">
        <v>291</v>
      </c>
      <c r="B407" s="564">
        <v>3</v>
      </c>
      <c r="C407" s="549" t="s">
        <v>1657</v>
      </c>
      <c r="D407" s="549" t="s">
        <v>1687</v>
      </c>
      <c r="E407" s="549" t="s">
        <v>1083</v>
      </c>
      <c r="F407" s="549" t="s">
        <v>1680</v>
      </c>
      <c r="G407" s="539" t="s">
        <v>26</v>
      </c>
      <c r="H407" s="570" t="s">
        <v>1543</v>
      </c>
      <c r="I407" s="570" t="s">
        <v>1516</v>
      </c>
      <c r="J407" s="545"/>
      <c r="K407" s="540">
        <f t="shared" si="9"/>
        <v>0</v>
      </c>
      <c r="L407" s="539" t="s">
        <v>1798</v>
      </c>
      <c r="M407" s="539" t="s">
        <v>1565</v>
      </c>
      <c r="N407" s="543"/>
      <c r="O407" s="539"/>
    </row>
    <row r="408" spans="1:15" ht="40.799999999999997" x14ac:dyDescent="0.2">
      <c r="A408" s="539">
        <v>1004</v>
      </c>
      <c r="B408" s="564"/>
      <c r="C408" s="549" t="s">
        <v>1683</v>
      </c>
      <c r="D408" s="539" t="s">
        <v>1702</v>
      </c>
      <c r="E408" s="543" t="s">
        <v>1703</v>
      </c>
      <c r="F408" s="557"/>
      <c r="G408" s="539" t="s">
        <v>26</v>
      </c>
      <c r="H408" s="569" t="s">
        <v>1543</v>
      </c>
      <c r="I408" s="569" t="s">
        <v>1584</v>
      </c>
      <c r="J408" s="545"/>
      <c r="K408" s="540">
        <f t="shared" si="9"/>
        <v>0</v>
      </c>
      <c r="L408" s="539"/>
      <c r="M408" s="539"/>
      <c r="N408" s="543"/>
      <c r="O408" s="539"/>
    </row>
    <row r="409" spans="1:15" ht="51" x14ac:dyDescent="0.2">
      <c r="A409" s="539">
        <v>276</v>
      </c>
      <c r="B409" s="564">
        <v>3</v>
      </c>
      <c r="C409" s="549" t="s">
        <v>1657</v>
      </c>
      <c r="D409" s="549" t="s">
        <v>1687</v>
      </c>
      <c r="E409" s="549" t="s">
        <v>1083</v>
      </c>
      <c r="F409" s="549" t="s">
        <v>1680</v>
      </c>
      <c r="G409" s="539" t="s">
        <v>11</v>
      </c>
      <c r="H409" s="569" t="s">
        <v>1529</v>
      </c>
      <c r="I409" s="569" t="s">
        <v>1499</v>
      </c>
      <c r="J409" s="545"/>
      <c r="K409" s="540">
        <f t="shared" si="9"/>
        <v>0</v>
      </c>
      <c r="L409" s="539"/>
      <c r="M409" s="539" t="s">
        <v>1553</v>
      </c>
      <c r="N409" s="543"/>
      <c r="O409" s="539"/>
    </row>
    <row r="410" spans="1:15" ht="409.6" x14ac:dyDescent="0.2">
      <c r="A410" s="539">
        <v>183</v>
      </c>
      <c r="B410" s="546">
        <v>6.1</v>
      </c>
      <c r="C410" s="549" t="s">
        <v>1683</v>
      </c>
      <c r="D410" s="549" t="s">
        <v>1692</v>
      </c>
      <c r="E410" s="549" t="s">
        <v>1666</v>
      </c>
      <c r="F410" s="549" t="s">
        <v>1665</v>
      </c>
      <c r="G410" s="539" t="s">
        <v>75</v>
      </c>
      <c r="H410" s="539" t="s">
        <v>1729</v>
      </c>
      <c r="I410" s="539" t="s">
        <v>2738</v>
      </c>
      <c r="J410" s="545">
        <v>2350000</v>
      </c>
      <c r="K410" s="540">
        <f t="shared" si="9"/>
        <v>11564350</v>
      </c>
      <c r="L410" s="539" t="s">
        <v>3635</v>
      </c>
      <c r="M410" s="539" t="s">
        <v>170</v>
      </c>
      <c r="N410" s="539" t="s">
        <v>3636</v>
      </c>
      <c r="O410" s="539"/>
    </row>
    <row r="411" spans="1:15" ht="409.6" x14ac:dyDescent="0.2">
      <c r="A411" s="539">
        <v>184</v>
      </c>
      <c r="B411" s="546">
        <v>6.1</v>
      </c>
      <c r="C411" s="549" t="s">
        <v>1683</v>
      </c>
      <c r="D411" s="549" t="s">
        <v>1692</v>
      </c>
      <c r="E411" s="549" t="s">
        <v>1666</v>
      </c>
      <c r="F411" s="549" t="s">
        <v>1665</v>
      </c>
      <c r="G411" s="539" t="s">
        <v>75</v>
      </c>
      <c r="H411" s="539" t="s">
        <v>1729</v>
      </c>
      <c r="I411" s="539" t="s">
        <v>2739</v>
      </c>
      <c r="J411" s="545">
        <v>1420000</v>
      </c>
      <c r="K411" s="540">
        <f t="shared" si="9"/>
        <v>6987820</v>
      </c>
      <c r="L411" s="539" t="s">
        <v>3637</v>
      </c>
      <c r="M411" s="539" t="s">
        <v>170</v>
      </c>
      <c r="N411" s="539" t="s">
        <v>3638</v>
      </c>
      <c r="O411" s="539"/>
    </row>
    <row r="412" spans="1:15" ht="409.6" x14ac:dyDescent="0.2">
      <c r="A412" s="539">
        <v>185</v>
      </c>
      <c r="B412" s="546">
        <v>3.1</v>
      </c>
      <c r="C412" s="549" t="s">
        <v>1657</v>
      </c>
      <c r="D412" s="549" t="s">
        <v>1687</v>
      </c>
      <c r="E412" s="549" t="s">
        <v>1083</v>
      </c>
      <c r="F412" s="549" t="s">
        <v>1680</v>
      </c>
      <c r="G412" s="539" t="s">
        <v>75</v>
      </c>
      <c r="H412" s="539" t="s">
        <v>1729</v>
      </c>
      <c r="I412" s="539" t="s">
        <v>3329</v>
      </c>
      <c r="J412" s="545">
        <v>3000000</v>
      </c>
      <c r="K412" s="540">
        <f t="shared" si="9"/>
        <v>14763000</v>
      </c>
      <c r="L412" s="539" t="s">
        <v>3639</v>
      </c>
      <c r="M412" s="539"/>
      <c r="N412" s="539" t="s">
        <v>3640</v>
      </c>
      <c r="O412" s="539"/>
    </row>
    <row r="413" spans="1:15" ht="409.6" x14ac:dyDescent="0.2">
      <c r="A413" s="539">
        <v>186</v>
      </c>
      <c r="B413" s="546">
        <v>3.1</v>
      </c>
      <c r="C413" s="549" t="s">
        <v>1657</v>
      </c>
      <c r="D413" s="549" t="s">
        <v>1687</v>
      </c>
      <c r="E413" s="549" t="s">
        <v>1083</v>
      </c>
      <c r="F413" s="549" t="s">
        <v>1680</v>
      </c>
      <c r="G413" s="539" t="s">
        <v>75</v>
      </c>
      <c r="H413" s="539" t="s">
        <v>1729</v>
      </c>
      <c r="I413" s="539" t="s">
        <v>2740</v>
      </c>
      <c r="J413" s="545">
        <v>1400000</v>
      </c>
      <c r="K413" s="540">
        <f t="shared" si="9"/>
        <v>6889400</v>
      </c>
      <c r="L413" s="539" t="s">
        <v>3641</v>
      </c>
      <c r="M413" s="539"/>
      <c r="N413" s="539" t="s">
        <v>3642</v>
      </c>
      <c r="O413" s="539"/>
    </row>
    <row r="414" spans="1:15" ht="409.6" x14ac:dyDescent="0.2">
      <c r="A414" s="539">
        <v>329</v>
      </c>
      <c r="B414" s="546">
        <v>7.3</v>
      </c>
      <c r="C414" s="539" t="s">
        <v>1657</v>
      </c>
      <c r="D414" s="539" t="s">
        <v>1663</v>
      </c>
      <c r="E414" s="539" t="s">
        <v>1658</v>
      </c>
      <c r="F414" s="541" t="s">
        <v>1659</v>
      </c>
      <c r="G414" s="539" t="s">
        <v>75</v>
      </c>
      <c r="H414" s="539" t="s">
        <v>1729</v>
      </c>
      <c r="I414" s="539" t="s">
        <v>3643</v>
      </c>
      <c r="J414" s="545">
        <v>2500000</v>
      </c>
      <c r="K414" s="540">
        <f t="shared" si="9"/>
        <v>12302500</v>
      </c>
      <c r="L414" s="539" t="s">
        <v>2758</v>
      </c>
      <c r="M414" s="539"/>
      <c r="N414" s="539" t="s">
        <v>3644</v>
      </c>
      <c r="O414" s="539"/>
    </row>
    <row r="415" spans="1:15" ht="409.6" x14ac:dyDescent="0.2">
      <c r="A415" s="539">
        <v>437</v>
      </c>
      <c r="B415" s="546">
        <v>4.0999999999999996</v>
      </c>
      <c r="C415" s="549" t="s">
        <v>1657</v>
      </c>
      <c r="D415" s="549" t="s">
        <v>1673</v>
      </c>
      <c r="E415" s="549" t="s">
        <v>1674</v>
      </c>
      <c r="F415" s="548" t="s">
        <v>1675</v>
      </c>
      <c r="G415" s="539" t="s">
        <v>75</v>
      </c>
      <c r="H415" s="539" t="s">
        <v>1729</v>
      </c>
      <c r="I415" s="539" t="s">
        <v>3645</v>
      </c>
      <c r="J415" s="545">
        <v>4500000</v>
      </c>
      <c r="K415" s="540">
        <f t="shared" si="9"/>
        <v>22144500</v>
      </c>
      <c r="L415" s="539" t="s">
        <v>2867</v>
      </c>
      <c r="M415" s="539"/>
      <c r="N415" s="539" t="s">
        <v>3646</v>
      </c>
      <c r="O415" s="539"/>
    </row>
    <row r="416" spans="1:15" ht="409.6" x14ac:dyDescent="0.2">
      <c r="A416" s="539">
        <v>546</v>
      </c>
      <c r="B416" s="546">
        <v>5.2</v>
      </c>
      <c r="C416" s="549" t="s">
        <v>1683</v>
      </c>
      <c r="D416" s="549" t="s">
        <v>2562</v>
      </c>
      <c r="E416" s="549" t="s">
        <v>1684</v>
      </c>
      <c r="F416" s="548" t="s">
        <v>2048</v>
      </c>
      <c r="G416" s="539" t="s">
        <v>75</v>
      </c>
      <c r="H416" s="539" t="s">
        <v>1729</v>
      </c>
      <c r="I416" s="539" t="s">
        <v>3647</v>
      </c>
      <c r="J416" s="545">
        <v>19000000</v>
      </c>
      <c r="K416" s="540">
        <f t="shared" si="9"/>
        <v>93499000</v>
      </c>
      <c r="L416" s="539" t="s">
        <v>419</v>
      </c>
      <c r="M416" s="539"/>
      <c r="N416" s="539" t="s">
        <v>420</v>
      </c>
      <c r="O416" s="539"/>
    </row>
    <row r="417" spans="1:15" ht="409.6" x14ac:dyDescent="0.2">
      <c r="A417" s="539">
        <v>667</v>
      </c>
      <c r="B417" s="546">
        <v>6.1</v>
      </c>
      <c r="C417" s="549" t="s">
        <v>1683</v>
      </c>
      <c r="D417" s="549" t="s">
        <v>1692</v>
      </c>
      <c r="E417" s="549" t="s">
        <v>1666</v>
      </c>
      <c r="F417" s="548" t="s">
        <v>1665</v>
      </c>
      <c r="G417" s="539" t="s">
        <v>75</v>
      </c>
      <c r="H417" s="539" t="s">
        <v>1729</v>
      </c>
      <c r="I417" s="539" t="s">
        <v>2488</v>
      </c>
      <c r="J417" s="545">
        <v>1500000</v>
      </c>
      <c r="K417" s="540">
        <f t="shared" si="9"/>
        <v>7381500</v>
      </c>
      <c r="L417" s="539" t="s">
        <v>3648</v>
      </c>
      <c r="M417" s="539"/>
      <c r="N417" s="539" t="s">
        <v>3649</v>
      </c>
      <c r="O417" s="539"/>
    </row>
    <row r="418" spans="1:15" ht="409.6" x14ac:dyDescent="0.2">
      <c r="A418" s="539">
        <v>668</v>
      </c>
      <c r="B418" s="546">
        <v>6.1</v>
      </c>
      <c r="C418" s="549" t="s">
        <v>1683</v>
      </c>
      <c r="D418" s="549" t="s">
        <v>1692</v>
      </c>
      <c r="E418" s="549" t="s">
        <v>1666</v>
      </c>
      <c r="F418" s="548" t="s">
        <v>1665</v>
      </c>
      <c r="G418" s="539" t="s">
        <v>75</v>
      </c>
      <c r="H418" s="539" t="s">
        <v>1729</v>
      </c>
      <c r="I418" s="539" t="s">
        <v>517</v>
      </c>
      <c r="J418" s="545">
        <v>1700000</v>
      </c>
      <c r="K418" s="540">
        <f t="shared" si="9"/>
        <v>8365700</v>
      </c>
      <c r="L418" s="539" t="s">
        <v>3650</v>
      </c>
      <c r="M418" s="539"/>
      <c r="N418" s="539" t="s">
        <v>3651</v>
      </c>
      <c r="O418" s="539"/>
    </row>
    <row r="419" spans="1:15" ht="409.6" x14ac:dyDescent="0.2">
      <c r="A419" s="539">
        <v>799</v>
      </c>
      <c r="B419" s="546">
        <v>7.1</v>
      </c>
      <c r="C419" s="549" t="s">
        <v>1685</v>
      </c>
      <c r="D419" s="549" t="s">
        <v>1682</v>
      </c>
      <c r="E419" s="549" t="s">
        <v>1694</v>
      </c>
      <c r="F419" s="549" t="s">
        <v>1659</v>
      </c>
      <c r="G419" s="539" t="s">
        <v>75</v>
      </c>
      <c r="H419" s="539" t="s">
        <v>1729</v>
      </c>
      <c r="I419" s="539" t="s">
        <v>2801</v>
      </c>
      <c r="J419" s="545">
        <v>1200000</v>
      </c>
      <c r="K419" s="540">
        <f t="shared" si="9"/>
        <v>5905200</v>
      </c>
      <c r="L419" s="539" t="s">
        <v>2887</v>
      </c>
      <c r="M419" s="539"/>
      <c r="N419" s="539" t="s">
        <v>2888</v>
      </c>
      <c r="O419" s="539"/>
    </row>
    <row r="420" spans="1:15" ht="409.6" x14ac:dyDescent="0.2">
      <c r="A420" s="539">
        <v>802</v>
      </c>
      <c r="B420" s="546">
        <v>6.1</v>
      </c>
      <c r="C420" s="549" t="s">
        <v>1685</v>
      </c>
      <c r="D420" s="546" t="s">
        <v>1693</v>
      </c>
      <c r="E420" s="546" t="s">
        <v>1694</v>
      </c>
      <c r="F420" s="549" t="s">
        <v>1659</v>
      </c>
      <c r="G420" s="539" t="s">
        <v>75</v>
      </c>
      <c r="H420" s="539" t="s">
        <v>1729</v>
      </c>
      <c r="I420" s="539" t="s">
        <v>2489</v>
      </c>
      <c r="J420" s="545">
        <v>1000000</v>
      </c>
      <c r="K420" s="540">
        <f t="shared" si="9"/>
        <v>4921000</v>
      </c>
      <c r="L420" s="539" t="s">
        <v>2802</v>
      </c>
      <c r="M420" s="539"/>
      <c r="N420" s="539" t="s">
        <v>2889</v>
      </c>
      <c r="O420" s="539"/>
    </row>
    <row r="421" spans="1:15" ht="409.6" x14ac:dyDescent="0.2">
      <c r="A421" s="539">
        <v>803</v>
      </c>
      <c r="B421" s="546">
        <v>7.1</v>
      </c>
      <c r="C421" s="549" t="s">
        <v>1685</v>
      </c>
      <c r="D421" s="546" t="s">
        <v>1693</v>
      </c>
      <c r="E421" s="546" t="s">
        <v>1694</v>
      </c>
      <c r="F421" s="549" t="s">
        <v>1659</v>
      </c>
      <c r="G421" s="539" t="s">
        <v>75</v>
      </c>
      <c r="H421" s="539" t="s">
        <v>1729</v>
      </c>
      <c r="I421" s="539" t="s">
        <v>3391</v>
      </c>
      <c r="J421" s="545">
        <v>1200000</v>
      </c>
      <c r="K421" s="540">
        <f t="shared" si="9"/>
        <v>5905200</v>
      </c>
      <c r="L421" s="539" t="s">
        <v>2803</v>
      </c>
      <c r="M421" s="539"/>
      <c r="N421" s="539" t="s">
        <v>2890</v>
      </c>
      <c r="O421" s="539"/>
    </row>
    <row r="422" spans="1:15" ht="81.599999999999994" x14ac:dyDescent="0.2">
      <c r="A422" s="539">
        <v>1356</v>
      </c>
      <c r="B422" s="546">
        <v>7.3</v>
      </c>
      <c r="C422" s="549" t="s">
        <v>1657</v>
      </c>
      <c r="D422" s="549" t="s">
        <v>1663</v>
      </c>
      <c r="E422" s="549" t="s">
        <v>1658</v>
      </c>
      <c r="F422" s="555" t="s">
        <v>1659</v>
      </c>
      <c r="G422" s="539" t="s">
        <v>75</v>
      </c>
      <c r="H422" s="569" t="s">
        <v>1729</v>
      </c>
      <c r="I422" s="569" t="s">
        <v>3392</v>
      </c>
      <c r="J422" s="545">
        <v>5500000</v>
      </c>
      <c r="K422" s="540">
        <f>Table1[[#This Row],[Buget estimat (EURO)]]/4.921</f>
        <v>1117659.0123958543</v>
      </c>
      <c r="L422" s="539" t="s">
        <v>3306</v>
      </c>
      <c r="M422" s="539"/>
      <c r="N422" s="543"/>
      <c r="O422" s="539"/>
    </row>
    <row r="423" spans="1:15" ht="40.799999999999997" x14ac:dyDescent="0.2">
      <c r="A423" s="539">
        <v>2</v>
      </c>
      <c r="B423" s="546">
        <v>1.1000000000000001</v>
      </c>
      <c r="C423" s="549" t="s">
        <v>2523</v>
      </c>
      <c r="D423" s="549" t="s">
        <v>3319</v>
      </c>
      <c r="E423" s="549" t="s">
        <v>1649</v>
      </c>
      <c r="F423" s="549" t="s">
        <v>1650</v>
      </c>
      <c r="G423" s="539" t="s">
        <v>11</v>
      </c>
      <c r="H423" s="539" t="s">
        <v>1717</v>
      </c>
      <c r="I423" s="568" t="s">
        <v>1931</v>
      </c>
      <c r="J423" s="545">
        <v>20000000</v>
      </c>
      <c r="K423" s="540">
        <f t="shared" ref="K423:K454" si="10">J423*4.921</f>
        <v>98420000</v>
      </c>
      <c r="L423" s="539" t="s">
        <v>1932</v>
      </c>
      <c r="M423" s="539"/>
      <c r="N423" s="539"/>
      <c r="O423" s="539"/>
    </row>
    <row r="424" spans="1:15" ht="27" customHeight="1" x14ac:dyDescent="0.2">
      <c r="A424" s="539">
        <v>23</v>
      </c>
      <c r="B424" s="564">
        <v>1.1000000000000001</v>
      </c>
      <c r="C424" s="549" t="s">
        <v>2523</v>
      </c>
      <c r="D424" s="549" t="s">
        <v>3319</v>
      </c>
      <c r="E424" s="549" t="s">
        <v>1649</v>
      </c>
      <c r="F424" s="549" t="s">
        <v>1650</v>
      </c>
      <c r="G424" s="543" t="s">
        <v>11</v>
      </c>
      <c r="H424" s="539" t="s">
        <v>1717</v>
      </c>
      <c r="I424" s="539" t="s">
        <v>1839</v>
      </c>
      <c r="J424" s="545">
        <v>10000000</v>
      </c>
      <c r="K424" s="540">
        <f t="shared" si="10"/>
        <v>49210000</v>
      </c>
      <c r="L424" s="539" t="s">
        <v>1840</v>
      </c>
      <c r="M424" s="539"/>
      <c r="N424" s="539"/>
      <c r="O424" s="539"/>
    </row>
    <row r="425" spans="1:15" ht="40.799999999999997" x14ac:dyDescent="0.2">
      <c r="A425" s="539">
        <v>24</v>
      </c>
      <c r="B425" s="564">
        <v>1.1000000000000001</v>
      </c>
      <c r="C425" s="549" t="s">
        <v>2523</v>
      </c>
      <c r="D425" s="549" t="s">
        <v>3319</v>
      </c>
      <c r="E425" s="549" t="s">
        <v>1649</v>
      </c>
      <c r="F425" s="549" t="s">
        <v>1650</v>
      </c>
      <c r="G425" s="543" t="s">
        <v>11</v>
      </c>
      <c r="H425" s="539" t="s">
        <v>1717</v>
      </c>
      <c r="I425" s="539" t="s">
        <v>1841</v>
      </c>
      <c r="J425" s="545">
        <v>10000000</v>
      </c>
      <c r="K425" s="540">
        <f t="shared" si="10"/>
        <v>49210000</v>
      </c>
      <c r="L425" s="539" t="s">
        <v>1842</v>
      </c>
      <c r="M425" s="539"/>
      <c r="N425" s="539"/>
      <c r="O425" s="539"/>
    </row>
    <row r="426" spans="1:15" ht="102" x14ac:dyDescent="0.2">
      <c r="A426" s="539">
        <v>38</v>
      </c>
      <c r="B426" s="546">
        <v>2.1</v>
      </c>
      <c r="C426" s="549" t="s">
        <v>1657</v>
      </c>
      <c r="D426" s="549" t="s">
        <v>1662</v>
      </c>
      <c r="E426" s="549" t="s">
        <v>1653</v>
      </c>
      <c r="F426" s="549" t="s">
        <v>1654</v>
      </c>
      <c r="G426" s="543" t="s">
        <v>11</v>
      </c>
      <c r="H426" s="539" t="s">
        <v>1717</v>
      </c>
      <c r="I426" s="539" t="s">
        <v>1993</v>
      </c>
      <c r="J426" s="545">
        <v>500000</v>
      </c>
      <c r="K426" s="540">
        <f t="shared" si="10"/>
        <v>2460500</v>
      </c>
      <c r="L426" s="539" t="s">
        <v>1994</v>
      </c>
      <c r="M426" s="539"/>
      <c r="N426" s="539"/>
      <c r="O426" s="539" t="s">
        <v>2323</v>
      </c>
    </row>
    <row r="427" spans="1:15" ht="168" customHeight="1" x14ac:dyDescent="0.2">
      <c r="A427" s="539">
        <v>40</v>
      </c>
      <c r="B427" s="546">
        <v>2.1</v>
      </c>
      <c r="C427" s="549" t="s">
        <v>1657</v>
      </c>
      <c r="D427" s="549" t="s">
        <v>1662</v>
      </c>
      <c r="E427" s="549" t="s">
        <v>1653</v>
      </c>
      <c r="F427" s="549" t="s">
        <v>1654</v>
      </c>
      <c r="G427" s="543" t="s">
        <v>11</v>
      </c>
      <c r="H427" s="539" t="s">
        <v>1717</v>
      </c>
      <c r="I427" s="539" t="s">
        <v>1997</v>
      </c>
      <c r="J427" s="545">
        <v>3000000</v>
      </c>
      <c r="K427" s="540">
        <f t="shared" si="10"/>
        <v>14763000</v>
      </c>
      <c r="L427" s="539" t="s">
        <v>1998</v>
      </c>
      <c r="M427" s="539"/>
      <c r="N427" s="539"/>
      <c r="O427" s="539"/>
    </row>
    <row r="428" spans="1:15" ht="163.19999999999999" x14ac:dyDescent="0.2">
      <c r="A428" s="539">
        <v>41</v>
      </c>
      <c r="B428" s="546">
        <v>2.1</v>
      </c>
      <c r="C428" s="549" t="s">
        <v>1657</v>
      </c>
      <c r="D428" s="549" t="s">
        <v>1662</v>
      </c>
      <c r="E428" s="549" t="s">
        <v>1653</v>
      </c>
      <c r="F428" s="549" t="s">
        <v>1654</v>
      </c>
      <c r="G428" s="543" t="s">
        <v>11</v>
      </c>
      <c r="H428" s="539" t="s">
        <v>1717</v>
      </c>
      <c r="I428" s="539" t="s">
        <v>1999</v>
      </c>
      <c r="J428" s="545">
        <v>1500000</v>
      </c>
      <c r="K428" s="540">
        <f t="shared" si="10"/>
        <v>7381500</v>
      </c>
      <c r="L428" s="539" t="s">
        <v>2000</v>
      </c>
      <c r="M428" s="539"/>
      <c r="N428" s="539"/>
      <c r="O428" s="539"/>
    </row>
    <row r="429" spans="1:15" ht="163.19999999999999" x14ac:dyDescent="0.2">
      <c r="A429" s="539">
        <v>42</v>
      </c>
      <c r="B429" s="546">
        <v>2.1</v>
      </c>
      <c r="C429" s="549" t="s">
        <v>1657</v>
      </c>
      <c r="D429" s="549" t="s">
        <v>1662</v>
      </c>
      <c r="E429" s="549" t="s">
        <v>1653</v>
      </c>
      <c r="F429" s="549" t="s">
        <v>1654</v>
      </c>
      <c r="G429" s="543" t="s">
        <v>11</v>
      </c>
      <c r="H429" s="539" t="s">
        <v>1717</v>
      </c>
      <c r="I429" s="539" t="s">
        <v>2003</v>
      </c>
      <c r="J429" s="545">
        <v>52210000</v>
      </c>
      <c r="K429" s="540">
        <f t="shared" si="10"/>
        <v>256925410</v>
      </c>
      <c r="L429" s="539" t="s">
        <v>2004</v>
      </c>
      <c r="M429" s="539"/>
      <c r="N429" s="539"/>
      <c r="O429" s="539"/>
    </row>
    <row r="430" spans="1:15" ht="122.4" x14ac:dyDescent="0.2">
      <c r="A430" s="539">
        <v>43</v>
      </c>
      <c r="B430" s="546">
        <v>7.3</v>
      </c>
      <c r="C430" s="549" t="s">
        <v>1657</v>
      </c>
      <c r="D430" s="549" t="s">
        <v>2044</v>
      </c>
      <c r="E430" s="549" t="s">
        <v>1658</v>
      </c>
      <c r="F430" s="549" t="s">
        <v>1659</v>
      </c>
      <c r="G430" s="543" t="s">
        <v>11</v>
      </c>
      <c r="H430" s="539" t="s">
        <v>1717</v>
      </c>
      <c r="I430" s="539" t="s">
        <v>2005</v>
      </c>
      <c r="J430" s="545">
        <v>10000000</v>
      </c>
      <c r="K430" s="540">
        <f t="shared" si="10"/>
        <v>49210000</v>
      </c>
      <c r="L430" s="539" t="s">
        <v>2006</v>
      </c>
      <c r="M430" s="539"/>
      <c r="N430" s="539"/>
      <c r="O430" s="539"/>
    </row>
    <row r="431" spans="1:15" ht="51" x14ac:dyDescent="0.2">
      <c r="A431" s="539">
        <v>44</v>
      </c>
      <c r="B431" s="546">
        <v>2.1</v>
      </c>
      <c r="C431" s="549" t="s">
        <v>1683</v>
      </c>
      <c r="D431" s="549" t="s">
        <v>1700</v>
      </c>
      <c r="E431" s="549" t="s">
        <v>1653</v>
      </c>
      <c r="F431" s="549" t="s">
        <v>1654</v>
      </c>
      <c r="G431" s="543" t="s">
        <v>11</v>
      </c>
      <c r="H431" s="539" t="s">
        <v>1717</v>
      </c>
      <c r="I431" s="539" t="s">
        <v>2106</v>
      </c>
      <c r="J431" s="545">
        <v>3000000</v>
      </c>
      <c r="K431" s="540">
        <f t="shared" si="10"/>
        <v>14763000</v>
      </c>
      <c r="L431" s="539" t="s">
        <v>2009</v>
      </c>
      <c r="M431" s="539"/>
      <c r="N431" s="539"/>
      <c r="O431" s="539"/>
    </row>
    <row r="432" spans="1:15" ht="61.2" x14ac:dyDescent="0.2">
      <c r="A432" s="539">
        <v>46</v>
      </c>
      <c r="B432" s="546" t="s">
        <v>1681</v>
      </c>
      <c r="C432" s="549" t="s">
        <v>1683</v>
      </c>
      <c r="D432" s="549" t="s">
        <v>2634</v>
      </c>
      <c r="E432" s="549" t="s">
        <v>1695</v>
      </c>
      <c r="F432" s="549"/>
      <c r="G432" s="543" t="s">
        <v>11</v>
      </c>
      <c r="H432" s="539" t="s">
        <v>1717</v>
      </c>
      <c r="I432" s="539" t="s">
        <v>2010</v>
      </c>
      <c r="J432" s="545">
        <v>300000</v>
      </c>
      <c r="K432" s="540">
        <f t="shared" si="10"/>
        <v>1476300</v>
      </c>
      <c r="L432" s="539" t="s">
        <v>2011</v>
      </c>
      <c r="M432" s="539"/>
      <c r="N432" s="539"/>
      <c r="O432" s="539" t="s">
        <v>2323</v>
      </c>
    </row>
    <row r="433" spans="1:15" ht="40.799999999999997" x14ac:dyDescent="0.2">
      <c r="A433" s="539">
        <v>55</v>
      </c>
      <c r="B433" s="546">
        <v>1.1000000000000001</v>
      </c>
      <c r="C433" s="549" t="s">
        <v>3325</v>
      </c>
      <c r="D433" s="549" t="s">
        <v>3319</v>
      </c>
      <c r="E433" s="549" t="s">
        <v>1649</v>
      </c>
      <c r="F433" s="549" t="s">
        <v>1650</v>
      </c>
      <c r="G433" s="549" t="s">
        <v>11</v>
      </c>
      <c r="H433" s="549" t="s">
        <v>1717</v>
      </c>
      <c r="I433" s="549" t="s">
        <v>1819</v>
      </c>
      <c r="J433" s="545">
        <v>1000000</v>
      </c>
      <c r="K433" s="540">
        <f t="shared" si="10"/>
        <v>4921000</v>
      </c>
      <c r="L433" s="539" t="s">
        <v>2922</v>
      </c>
      <c r="M433" s="539"/>
      <c r="N433" s="543"/>
      <c r="O433" s="539"/>
    </row>
    <row r="434" spans="1:15" ht="20.399999999999999" x14ac:dyDescent="0.2">
      <c r="A434" s="539">
        <v>106</v>
      </c>
      <c r="B434" s="546">
        <v>7.3</v>
      </c>
      <c r="C434" s="539" t="s">
        <v>1657</v>
      </c>
      <c r="D434" s="539" t="s">
        <v>1663</v>
      </c>
      <c r="E434" s="539" t="s">
        <v>1658</v>
      </c>
      <c r="F434" s="539" t="s">
        <v>1659</v>
      </c>
      <c r="G434" s="547" t="s">
        <v>11</v>
      </c>
      <c r="H434" s="547" t="s">
        <v>1717</v>
      </c>
      <c r="I434" s="547" t="s">
        <v>111</v>
      </c>
      <c r="J434" s="545"/>
      <c r="K434" s="540">
        <f t="shared" si="10"/>
        <v>0</v>
      </c>
      <c r="L434" s="547"/>
      <c r="M434" s="539"/>
      <c r="N434" s="539"/>
      <c r="O434" s="539"/>
    </row>
    <row r="435" spans="1:15" ht="20.399999999999999" x14ac:dyDescent="0.2">
      <c r="A435" s="539">
        <v>107</v>
      </c>
      <c r="B435" s="546">
        <v>7.3</v>
      </c>
      <c r="C435" s="539" t="s">
        <v>1657</v>
      </c>
      <c r="D435" s="539" t="s">
        <v>1663</v>
      </c>
      <c r="E435" s="539" t="s">
        <v>1658</v>
      </c>
      <c r="F435" s="539" t="s">
        <v>1659</v>
      </c>
      <c r="G435" s="547" t="s">
        <v>11</v>
      </c>
      <c r="H435" s="547" t="s">
        <v>1717</v>
      </c>
      <c r="I435" s="539" t="s">
        <v>1995</v>
      </c>
      <c r="J435" s="545">
        <v>30000000</v>
      </c>
      <c r="K435" s="540">
        <f t="shared" si="10"/>
        <v>147630000</v>
      </c>
      <c r="L435" s="539" t="s">
        <v>1996</v>
      </c>
      <c r="M435" s="539"/>
      <c r="N435" s="539"/>
      <c r="O435" s="539"/>
    </row>
    <row r="436" spans="1:15" ht="81.599999999999994" customHeight="1" x14ac:dyDescent="0.2">
      <c r="A436" s="539">
        <v>108</v>
      </c>
      <c r="B436" s="546">
        <v>7.3</v>
      </c>
      <c r="C436" s="539" t="s">
        <v>1657</v>
      </c>
      <c r="D436" s="539" t="s">
        <v>1663</v>
      </c>
      <c r="E436" s="539" t="s">
        <v>1658</v>
      </c>
      <c r="F436" s="539" t="s">
        <v>1659</v>
      </c>
      <c r="G436" s="547" t="s">
        <v>11</v>
      </c>
      <c r="H436" s="547" t="s">
        <v>1717</v>
      </c>
      <c r="I436" s="539" t="s">
        <v>2001</v>
      </c>
      <c r="J436" s="545">
        <v>1500000</v>
      </c>
      <c r="K436" s="540">
        <f t="shared" si="10"/>
        <v>7381500</v>
      </c>
      <c r="L436" s="539" t="s">
        <v>2002</v>
      </c>
      <c r="M436" s="539"/>
      <c r="N436" s="539"/>
      <c r="O436" s="539" t="s">
        <v>2323</v>
      </c>
    </row>
    <row r="437" spans="1:15" ht="81.599999999999994" customHeight="1" x14ac:dyDescent="0.2">
      <c r="A437" s="539">
        <v>109</v>
      </c>
      <c r="B437" s="546">
        <v>4.2</v>
      </c>
      <c r="C437" s="539" t="s">
        <v>1657</v>
      </c>
      <c r="D437" s="539" t="s">
        <v>1673</v>
      </c>
      <c r="E437" s="539" t="s">
        <v>1674</v>
      </c>
      <c r="F437" s="539" t="s">
        <v>1659</v>
      </c>
      <c r="G437" s="547" t="s">
        <v>11</v>
      </c>
      <c r="H437" s="547" t="s">
        <v>1717</v>
      </c>
      <c r="I437" s="539" t="s">
        <v>2007</v>
      </c>
      <c r="J437" s="545">
        <v>25000000</v>
      </c>
      <c r="K437" s="540">
        <f t="shared" si="10"/>
        <v>123025000</v>
      </c>
      <c r="L437" s="539" t="s">
        <v>2008</v>
      </c>
      <c r="M437" s="539"/>
      <c r="N437" s="539"/>
      <c r="O437" s="539"/>
    </row>
    <row r="438" spans="1:15" ht="40.799999999999997" x14ac:dyDescent="0.2">
      <c r="A438" s="539">
        <v>110</v>
      </c>
      <c r="B438" s="546"/>
      <c r="C438" s="539" t="s">
        <v>1657</v>
      </c>
      <c r="D438" s="539" t="s">
        <v>1662</v>
      </c>
      <c r="E438" s="539" t="s">
        <v>1653</v>
      </c>
      <c r="F438" s="539"/>
      <c r="G438" s="547" t="s">
        <v>11</v>
      </c>
      <c r="H438" s="547" t="s">
        <v>1717</v>
      </c>
      <c r="I438" s="547" t="s">
        <v>112</v>
      </c>
      <c r="J438" s="545"/>
      <c r="K438" s="540">
        <f t="shared" si="10"/>
        <v>0</v>
      </c>
      <c r="L438" s="547"/>
      <c r="M438" s="539"/>
      <c r="N438" s="539"/>
      <c r="O438" s="539" t="s">
        <v>2323</v>
      </c>
    </row>
    <row r="439" spans="1:15" ht="40.799999999999997" x14ac:dyDescent="0.2">
      <c r="A439" s="539">
        <v>111</v>
      </c>
      <c r="B439" s="546"/>
      <c r="C439" s="539" t="s">
        <v>1657</v>
      </c>
      <c r="D439" s="539" t="s">
        <v>1662</v>
      </c>
      <c r="E439" s="539" t="s">
        <v>1653</v>
      </c>
      <c r="F439" s="539"/>
      <c r="G439" s="547" t="s">
        <v>11</v>
      </c>
      <c r="H439" s="547" t="s">
        <v>1717</v>
      </c>
      <c r="I439" s="547" t="s">
        <v>113</v>
      </c>
      <c r="J439" s="545"/>
      <c r="K439" s="540">
        <f t="shared" si="10"/>
        <v>0</v>
      </c>
      <c r="L439" s="547"/>
      <c r="M439" s="539"/>
      <c r="N439" s="539"/>
      <c r="O439" s="539"/>
    </row>
    <row r="440" spans="1:15" ht="40.799999999999997" x14ac:dyDescent="0.2">
      <c r="A440" s="539">
        <v>171</v>
      </c>
      <c r="B440" s="564">
        <v>2.1</v>
      </c>
      <c r="C440" s="539" t="s">
        <v>1657</v>
      </c>
      <c r="D440" s="555" t="s">
        <v>1662</v>
      </c>
      <c r="E440" s="555" t="s">
        <v>1653</v>
      </c>
      <c r="F440" s="555" t="s">
        <v>1654</v>
      </c>
      <c r="G440" s="543" t="s">
        <v>11</v>
      </c>
      <c r="H440" s="539" t="s">
        <v>1717</v>
      </c>
      <c r="I440" s="539" t="s">
        <v>2735</v>
      </c>
      <c r="J440" s="545">
        <v>25000</v>
      </c>
      <c r="K440" s="540">
        <f t="shared" si="10"/>
        <v>123025</v>
      </c>
      <c r="L440" s="539" t="s">
        <v>3100</v>
      </c>
      <c r="M440" s="539"/>
      <c r="N440" s="543"/>
      <c r="O440" s="539"/>
    </row>
    <row r="441" spans="1:15" ht="40.799999999999997" x14ac:dyDescent="0.2">
      <c r="A441" s="539">
        <v>172</v>
      </c>
      <c r="B441" s="546">
        <v>7.3</v>
      </c>
      <c r="C441" s="549" t="s">
        <v>1683</v>
      </c>
      <c r="D441" s="549" t="s">
        <v>1663</v>
      </c>
      <c r="E441" s="549" t="s">
        <v>1658</v>
      </c>
      <c r="F441" s="549" t="s">
        <v>1659</v>
      </c>
      <c r="G441" s="543" t="s">
        <v>11</v>
      </c>
      <c r="H441" s="539" t="s">
        <v>1717</v>
      </c>
      <c r="I441" s="539" t="s">
        <v>2940</v>
      </c>
      <c r="J441" s="545">
        <v>250000</v>
      </c>
      <c r="K441" s="540">
        <f t="shared" si="10"/>
        <v>1230250</v>
      </c>
      <c r="L441" s="539" t="s">
        <v>3652</v>
      </c>
      <c r="M441" s="539"/>
      <c r="N441" s="543"/>
      <c r="O441" s="539" t="s">
        <v>2323</v>
      </c>
    </row>
    <row r="442" spans="1:15" ht="40.799999999999997" x14ac:dyDescent="0.2">
      <c r="A442" s="539">
        <v>173</v>
      </c>
      <c r="B442" s="564">
        <v>2.1</v>
      </c>
      <c r="C442" s="539" t="s">
        <v>1657</v>
      </c>
      <c r="D442" s="555" t="s">
        <v>1662</v>
      </c>
      <c r="E442" s="555" t="s">
        <v>1653</v>
      </c>
      <c r="F442" s="555" t="s">
        <v>1654</v>
      </c>
      <c r="G442" s="543" t="s">
        <v>11</v>
      </c>
      <c r="H442" s="539" t="s">
        <v>1717</v>
      </c>
      <c r="I442" s="539" t="s">
        <v>1835</v>
      </c>
      <c r="J442" s="545">
        <v>1000000</v>
      </c>
      <c r="K442" s="540">
        <f t="shared" si="10"/>
        <v>4921000</v>
      </c>
      <c r="L442" s="539" t="s">
        <v>1836</v>
      </c>
      <c r="M442" s="539"/>
      <c r="N442" s="543"/>
      <c r="O442" s="539"/>
    </row>
    <row r="443" spans="1:15" ht="40.799999999999997" x14ac:dyDescent="0.2">
      <c r="A443" s="539">
        <v>174</v>
      </c>
      <c r="B443" s="564">
        <v>7.3</v>
      </c>
      <c r="C443" s="539" t="s">
        <v>1657</v>
      </c>
      <c r="D443" s="549" t="s">
        <v>1663</v>
      </c>
      <c r="E443" s="549" t="s">
        <v>1658</v>
      </c>
      <c r="F443" s="549" t="s">
        <v>1659</v>
      </c>
      <c r="G443" s="543" t="s">
        <v>11</v>
      </c>
      <c r="H443" s="539" t="s">
        <v>1717</v>
      </c>
      <c r="I443" s="539" t="s">
        <v>1837</v>
      </c>
      <c r="J443" s="545">
        <v>5000000</v>
      </c>
      <c r="K443" s="540">
        <f t="shared" si="10"/>
        <v>24605000</v>
      </c>
      <c r="L443" s="539" t="s">
        <v>1838</v>
      </c>
      <c r="M443" s="539"/>
      <c r="N443" s="543"/>
      <c r="O443" s="539"/>
    </row>
    <row r="444" spans="1:15" ht="20.399999999999999" x14ac:dyDescent="0.2">
      <c r="A444" s="539">
        <v>267</v>
      </c>
      <c r="B444" s="546">
        <v>3.1</v>
      </c>
      <c r="C444" s="549" t="s">
        <v>1657</v>
      </c>
      <c r="D444" s="549" t="s">
        <v>1687</v>
      </c>
      <c r="E444" s="549" t="s">
        <v>1083</v>
      </c>
      <c r="F444" s="549" t="s">
        <v>1680</v>
      </c>
      <c r="G444" s="539" t="s">
        <v>11</v>
      </c>
      <c r="H444" s="539" t="s">
        <v>1717</v>
      </c>
      <c r="I444" s="566" t="s">
        <v>1912</v>
      </c>
      <c r="J444" s="545">
        <v>30000000</v>
      </c>
      <c r="K444" s="540">
        <f t="shared" si="10"/>
        <v>147630000</v>
      </c>
      <c r="L444" s="539" t="s">
        <v>1913</v>
      </c>
      <c r="M444" s="539"/>
      <c r="N444" s="539"/>
      <c r="O444" s="539"/>
    </row>
    <row r="445" spans="1:15" ht="30.6" x14ac:dyDescent="0.2">
      <c r="A445" s="539">
        <v>313</v>
      </c>
      <c r="B445" s="546">
        <v>3</v>
      </c>
      <c r="C445" s="539" t="s">
        <v>1657</v>
      </c>
      <c r="D445" s="539" t="s">
        <v>1687</v>
      </c>
      <c r="E445" s="539" t="s">
        <v>1083</v>
      </c>
      <c r="F445" s="539" t="s">
        <v>1680</v>
      </c>
      <c r="G445" s="539" t="s">
        <v>11</v>
      </c>
      <c r="H445" s="539" t="s">
        <v>1717</v>
      </c>
      <c r="I445" s="539" t="s">
        <v>1896</v>
      </c>
      <c r="J445" s="545">
        <v>20000000</v>
      </c>
      <c r="K445" s="540">
        <f t="shared" si="10"/>
        <v>98420000</v>
      </c>
      <c r="L445" s="539" t="s">
        <v>1897</v>
      </c>
      <c r="M445" s="539"/>
      <c r="N445" s="543"/>
      <c r="O445" s="539"/>
    </row>
    <row r="446" spans="1:15" ht="30.6" x14ac:dyDescent="0.2">
      <c r="A446" s="539">
        <v>324</v>
      </c>
      <c r="B446" s="546">
        <v>2.1</v>
      </c>
      <c r="C446" s="539" t="s">
        <v>1657</v>
      </c>
      <c r="D446" s="539" t="s">
        <v>1662</v>
      </c>
      <c r="E446" s="539" t="s">
        <v>1653</v>
      </c>
      <c r="F446" s="539" t="s">
        <v>1654</v>
      </c>
      <c r="G446" s="539" t="s">
        <v>11</v>
      </c>
      <c r="H446" s="539" t="s">
        <v>1717</v>
      </c>
      <c r="I446" s="539" t="s">
        <v>1821</v>
      </c>
      <c r="J446" s="545">
        <v>500000</v>
      </c>
      <c r="K446" s="540">
        <f t="shared" si="10"/>
        <v>2460500</v>
      </c>
      <c r="L446" s="539" t="s">
        <v>3393</v>
      </c>
      <c r="M446" s="539"/>
      <c r="N446" s="539"/>
      <c r="O446" s="539" t="s">
        <v>2323</v>
      </c>
    </row>
    <row r="447" spans="1:15" ht="30.6" x14ac:dyDescent="0.2">
      <c r="A447" s="539">
        <v>325</v>
      </c>
      <c r="B447" s="546" t="s">
        <v>1681</v>
      </c>
      <c r="C447" s="539" t="s">
        <v>1657</v>
      </c>
      <c r="D447" s="539" t="s">
        <v>1662</v>
      </c>
      <c r="E447" s="539" t="s">
        <v>1653</v>
      </c>
      <c r="F447" s="539" t="s">
        <v>1681</v>
      </c>
      <c r="G447" s="539" t="s">
        <v>11</v>
      </c>
      <c r="H447" s="539" t="s">
        <v>1717</v>
      </c>
      <c r="I447" s="539" t="s">
        <v>1822</v>
      </c>
      <c r="J447" s="545">
        <v>2000000</v>
      </c>
      <c r="K447" s="540">
        <f t="shared" si="10"/>
        <v>9842000</v>
      </c>
      <c r="L447" s="539" t="s">
        <v>2757</v>
      </c>
      <c r="M447" s="539"/>
      <c r="N447" s="539"/>
      <c r="O447" s="539"/>
    </row>
    <row r="448" spans="1:15" ht="20.399999999999999" x14ac:dyDescent="0.2">
      <c r="A448" s="539">
        <v>326</v>
      </c>
      <c r="B448" s="546"/>
      <c r="C448" s="539" t="s">
        <v>1657</v>
      </c>
      <c r="D448" s="539" t="s">
        <v>1662</v>
      </c>
      <c r="E448" s="539" t="s">
        <v>1653</v>
      </c>
      <c r="F448" s="539"/>
      <c r="G448" s="539" t="s">
        <v>11</v>
      </c>
      <c r="H448" s="539" t="s">
        <v>1717</v>
      </c>
      <c r="I448" s="539" t="s">
        <v>1823</v>
      </c>
      <c r="J448" s="545">
        <v>500000</v>
      </c>
      <c r="K448" s="540">
        <f t="shared" si="10"/>
        <v>2460500</v>
      </c>
      <c r="L448" s="539" t="s">
        <v>2954</v>
      </c>
      <c r="M448" s="539"/>
      <c r="N448" s="539"/>
      <c r="O448" s="539" t="s">
        <v>2323</v>
      </c>
    </row>
    <row r="449" spans="1:15" ht="51" x14ac:dyDescent="0.2">
      <c r="A449" s="539">
        <v>327</v>
      </c>
      <c r="B449" s="546">
        <v>2.1</v>
      </c>
      <c r="C449" s="539" t="s">
        <v>1657</v>
      </c>
      <c r="D449" s="539" t="s">
        <v>1662</v>
      </c>
      <c r="E449" s="539" t="s">
        <v>1653</v>
      </c>
      <c r="F449" s="539" t="s">
        <v>1654</v>
      </c>
      <c r="G449" s="539" t="s">
        <v>11</v>
      </c>
      <c r="H449" s="539" t="s">
        <v>1717</v>
      </c>
      <c r="I449" s="539" t="s">
        <v>2955</v>
      </c>
      <c r="J449" s="545">
        <v>100000</v>
      </c>
      <c r="K449" s="540">
        <f t="shared" si="10"/>
        <v>492100</v>
      </c>
      <c r="L449" s="539" t="s">
        <v>2956</v>
      </c>
      <c r="M449" s="539"/>
      <c r="N449" s="539"/>
      <c r="O449" s="539"/>
    </row>
    <row r="450" spans="1:15" ht="40.799999999999997" x14ac:dyDescent="0.2">
      <c r="A450" s="539">
        <v>331</v>
      </c>
      <c r="B450" s="546">
        <v>3.2</v>
      </c>
      <c r="C450" s="549" t="s">
        <v>1683</v>
      </c>
      <c r="D450" s="549" t="s">
        <v>1688</v>
      </c>
      <c r="E450" s="549" t="s">
        <v>1689</v>
      </c>
      <c r="F450" s="548" t="s">
        <v>1690</v>
      </c>
      <c r="G450" s="543" t="s">
        <v>11</v>
      </c>
      <c r="H450" s="539" t="s">
        <v>1717</v>
      </c>
      <c r="I450" s="539" t="s">
        <v>1853</v>
      </c>
      <c r="J450" s="545">
        <v>12000000</v>
      </c>
      <c r="K450" s="540">
        <f t="shared" si="10"/>
        <v>59052000</v>
      </c>
      <c r="L450" s="539" t="s">
        <v>1854</v>
      </c>
      <c r="M450" s="539"/>
      <c r="N450" s="539"/>
      <c r="O450" s="539" t="s">
        <v>2323</v>
      </c>
    </row>
    <row r="451" spans="1:15" ht="193.8" x14ac:dyDescent="0.2">
      <c r="A451" s="539">
        <v>332</v>
      </c>
      <c r="B451" s="546">
        <v>7.3</v>
      </c>
      <c r="C451" s="539" t="s">
        <v>1657</v>
      </c>
      <c r="D451" s="539" t="s">
        <v>1663</v>
      </c>
      <c r="E451" s="539" t="s">
        <v>1658</v>
      </c>
      <c r="F451" s="541" t="s">
        <v>1659</v>
      </c>
      <c r="G451" s="543" t="s">
        <v>11</v>
      </c>
      <c r="H451" s="539" t="s">
        <v>1717</v>
      </c>
      <c r="I451" s="539" t="s">
        <v>1855</v>
      </c>
      <c r="J451" s="545">
        <v>13000000</v>
      </c>
      <c r="K451" s="540">
        <f t="shared" si="10"/>
        <v>63973000</v>
      </c>
      <c r="L451" s="539" t="s">
        <v>3394</v>
      </c>
      <c r="M451" s="539"/>
      <c r="N451" s="539"/>
      <c r="O451" s="539"/>
    </row>
    <row r="452" spans="1:15" ht="71.400000000000006" x14ac:dyDescent="0.2">
      <c r="A452" s="539">
        <v>346</v>
      </c>
      <c r="B452" s="546">
        <v>4.0999999999999996</v>
      </c>
      <c r="C452" s="549" t="s">
        <v>1657</v>
      </c>
      <c r="D452" s="549" t="s">
        <v>1673</v>
      </c>
      <c r="E452" s="549" t="s">
        <v>1674</v>
      </c>
      <c r="F452" s="548" t="s">
        <v>1675</v>
      </c>
      <c r="G452" s="538" t="s">
        <v>11</v>
      </c>
      <c r="H452" s="539" t="s">
        <v>1717</v>
      </c>
      <c r="I452" s="539" t="s">
        <v>1872</v>
      </c>
      <c r="J452" s="545">
        <v>75000000</v>
      </c>
      <c r="K452" s="540">
        <f t="shared" si="10"/>
        <v>369075000</v>
      </c>
      <c r="L452" s="539" t="s">
        <v>1873</v>
      </c>
      <c r="M452" s="539"/>
      <c r="N452" s="539"/>
      <c r="O452" s="539"/>
    </row>
    <row r="453" spans="1:15" ht="51" x14ac:dyDescent="0.2">
      <c r="A453" s="539">
        <v>347</v>
      </c>
      <c r="B453" s="546">
        <v>4.0999999999999996</v>
      </c>
      <c r="C453" s="549" t="s">
        <v>1657</v>
      </c>
      <c r="D453" s="549" t="s">
        <v>1673</v>
      </c>
      <c r="E453" s="549" t="s">
        <v>1674</v>
      </c>
      <c r="F453" s="548" t="s">
        <v>1675</v>
      </c>
      <c r="G453" s="538" t="s">
        <v>11</v>
      </c>
      <c r="H453" s="539" t="s">
        <v>1717</v>
      </c>
      <c r="I453" s="539" t="s">
        <v>1874</v>
      </c>
      <c r="J453" s="545">
        <v>75000000</v>
      </c>
      <c r="K453" s="540">
        <f t="shared" si="10"/>
        <v>369075000</v>
      </c>
      <c r="L453" s="539" t="s">
        <v>1875</v>
      </c>
      <c r="M453" s="539"/>
      <c r="N453" s="539"/>
      <c r="O453" s="539"/>
    </row>
    <row r="454" spans="1:15" ht="40.5" customHeight="1" x14ac:dyDescent="0.2">
      <c r="A454" s="539">
        <v>348</v>
      </c>
      <c r="B454" s="546">
        <v>4.0999999999999996</v>
      </c>
      <c r="C454" s="549" t="s">
        <v>1657</v>
      </c>
      <c r="D454" s="549" t="s">
        <v>1673</v>
      </c>
      <c r="E454" s="549" t="s">
        <v>1674</v>
      </c>
      <c r="F454" s="548" t="s">
        <v>1675</v>
      </c>
      <c r="G454" s="538" t="s">
        <v>11</v>
      </c>
      <c r="H454" s="539" t="s">
        <v>1717</v>
      </c>
      <c r="I454" s="539" t="s">
        <v>1876</v>
      </c>
      <c r="J454" s="545">
        <v>75000000</v>
      </c>
      <c r="K454" s="540">
        <f t="shared" si="10"/>
        <v>369075000</v>
      </c>
      <c r="L454" s="539" t="s">
        <v>1878</v>
      </c>
      <c r="M454" s="539"/>
      <c r="N454" s="539"/>
      <c r="O454" s="539"/>
    </row>
    <row r="455" spans="1:15" ht="61.2" x14ac:dyDescent="0.2">
      <c r="A455" s="539">
        <v>349</v>
      </c>
      <c r="B455" s="546">
        <v>4</v>
      </c>
      <c r="C455" s="549" t="s">
        <v>1657</v>
      </c>
      <c r="D455" s="549" t="s">
        <v>1673</v>
      </c>
      <c r="E455" s="549" t="s">
        <v>1674</v>
      </c>
      <c r="F455" s="548" t="s">
        <v>1675</v>
      </c>
      <c r="G455" s="538" t="s">
        <v>11</v>
      </c>
      <c r="H455" s="539" t="s">
        <v>1717</v>
      </c>
      <c r="I455" s="539" t="s">
        <v>1877</v>
      </c>
      <c r="J455" s="545">
        <v>75000000</v>
      </c>
      <c r="K455" s="540">
        <f t="shared" ref="K455:K486" si="11">J455*4.921</f>
        <v>369075000</v>
      </c>
      <c r="L455" s="539" t="s">
        <v>1879</v>
      </c>
      <c r="M455" s="539"/>
      <c r="N455" s="539"/>
      <c r="O455" s="539"/>
    </row>
    <row r="456" spans="1:15" ht="40.799999999999997" x14ac:dyDescent="0.2">
      <c r="A456" s="539">
        <v>350</v>
      </c>
      <c r="B456" s="546">
        <v>4</v>
      </c>
      <c r="C456" s="549" t="s">
        <v>1657</v>
      </c>
      <c r="D456" s="549" t="s">
        <v>1673</v>
      </c>
      <c r="E456" s="549" t="s">
        <v>1674</v>
      </c>
      <c r="F456" s="548" t="s">
        <v>1675</v>
      </c>
      <c r="G456" s="538" t="s">
        <v>11</v>
      </c>
      <c r="H456" s="539" t="s">
        <v>1717</v>
      </c>
      <c r="I456" s="539" t="s">
        <v>1882</v>
      </c>
      <c r="J456" s="545">
        <v>30000000</v>
      </c>
      <c r="K456" s="540">
        <f t="shared" si="11"/>
        <v>147630000</v>
      </c>
      <c r="L456" s="539" t="s">
        <v>1883</v>
      </c>
      <c r="M456" s="539"/>
      <c r="N456" s="539"/>
      <c r="O456" s="539"/>
    </row>
    <row r="457" spans="1:15" ht="40.799999999999997" x14ac:dyDescent="0.2">
      <c r="A457" s="539">
        <v>351</v>
      </c>
      <c r="B457" s="546">
        <v>4</v>
      </c>
      <c r="C457" s="549" t="s">
        <v>1657</v>
      </c>
      <c r="D457" s="549" t="s">
        <v>1673</v>
      </c>
      <c r="E457" s="549" t="s">
        <v>1674</v>
      </c>
      <c r="F457" s="548" t="s">
        <v>1675</v>
      </c>
      <c r="G457" s="538" t="s">
        <v>11</v>
      </c>
      <c r="H457" s="539" t="s">
        <v>1717</v>
      </c>
      <c r="I457" s="539" t="s">
        <v>1880</v>
      </c>
      <c r="J457" s="545">
        <v>25000000</v>
      </c>
      <c r="K457" s="540">
        <f t="shared" si="11"/>
        <v>123025000</v>
      </c>
      <c r="L457" s="539" t="s">
        <v>1881</v>
      </c>
      <c r="M457" s="539"/>
      <c r="N457" s="539"/>
      <c r="O457" s="539"/>
    </row>
    <row r="458" spans="1:15" ht="50.25" customHeight="1" x14ac:dyDescent="0.2">
      <c r="A458" s="539">
        <v>352</v>
      </c>
      <c r="B458" s="546">
        <v>4.0999999999999996</v>
      </c>
      <c r="C458" s="549" t="s">
        <v>1657</v>
      </c>
      <c r="D458" s="549" t="s">
        <v>1673</v>
      </c>
      <c r="E458" s="549" t="s">
        <v>1674</v>
      </c>
      <c r="F458" s="548" t="s">
        <v>1675</v>
      </c>
      <c r="G458" s="538" t="s">
        <v>11</v>
      </c>
      <c r="H458" s="539" t="s">
        <v>1717</v>
      </c>
      <c r="I458" s="539" t="s">
        <v>1820</v>
      </c>
      <c r="J458" s="545">
        <v>10000000</v>
      </c>
      <c r="K458" s="540">
        <f t="shared" si="11"/>
        <v>49210000</v>
      </c>
      <c r="L458" s="539" t="s">
        <v>1918</v>
      </c>
      <c r="M458" s="539"/>
      <c r="N458" s="539"/>
      <c r="O458" s="539"/>
    </row>
    <row r="459" spans="1:15" ht="153" x14ac:dyDescent="0.2">
      <c r="A459" s="539">
        <v>353</v>
      </c>
      <c r="B459" s="546">
        <v>2.1</v>
      </c>
      <c r="C459" s="549" t="s">
        <v>1657</v>
      </c>
      <c r="D459" s="549" t="s">
        <v>2109</v>
      </c>
      <c r="E459" s="549" t="s">
        <v>1653</v>
      </c>
      <c r="F459" s="548" t="s">
        <v>1675</v>
      </c>
      <c r="G459" s="538" t="s">
        <v>11</v>
      </c>
      <c r="H459" s="539" t="s">
        <v>1717</v>
      </c>
      <c r="I459" s="539" t="s">
        <v>1991</v>
      </c>
      <c r="J459" s="545">
        <v>500000</v>
      </c>
      <c r="K459" s="540">
        <f t="shared" si="11"/>
        <v>2460500</v>
      </c>
      <c r="L459" s="539" t="s">
        <v>1992</v>
      </c>
      <c r="M459" s="539"/>
      <c r="N459" s="539"/>
      <c r="O459" s="539"/>
    </row>
    <row r="460" spans="1:15" ht="40.799999999999997" x14ac:dyDescent="0.2">
      <c r="A460" s="539">
        <v>373</v>
      </c>
      <c r="B460" s="546">
        <v>3.2</v>
      </c>
      <c r="C460" s="549" t="s">
        <v>1683</v>
      </c>
      <c r="D460" s="549" t="s">
        <v>1688</v>
      </c>
      <c r="E460" s="549" t="s">
        <v>1689</v>
      </c>
      <c r="F460" s="548" t="s">
        <v>1690</v>
      </c>
      <c r="G460" s="538" t="s">
        <v>11</v>
      </c>
      <c r="H460" s="539" t="s">
        <v>1717</v>
      </c>
      <c r="I460" s="539" t="s">
        <v>1929</v>
      </c>
      <c r="J460" s="545">
        <v>5000000</v>
      </c>
      <c r="K460" s="540">
        <f t="shared" si="11"/>
        <v>24605000</v>
      </c>
      <c r="L460" s="539" t="s">
        <v>1930</v>
      </c>
      <c r="M460" s="539"/>
      <c r="N460" s="539"/>
      <c r="O460" s="539"/>
    </row>
    <row r="461" spans="1:15" ht="51" x14ac:dyDescent="0.2">
      <c r="A461" s="539">
        <v>409</v>
      </c>
      <c r="B461" s="564">
        <v>4.0999999999999996</v>
      </c>
      <c r="C461" s="549" t="s">
        <v>1657</v>
      </c>
      <c r="D461" s="549" t="s">
        <v>1673</v>
      </c>
      <c r="E461" s="555" t="s">
        <v>1674</v>
      </c>
      <c r="F461" s="555" t="s">
        <v>1675</v>
      </c>
      <c r="G461" s="543" t="s">
        <v>11</v>
      </c>
      <c r="H461" s="539" t="s">
        <v>1717</v>
      </c>
      <c r="I461" s="539" t="s">
        <v>3395</v>
      </c>
      <c r="J461" s="545">
        <v>4000000</v>
      </c>
      <c r="K461" s="540">
        <f t="shared" si="11"/>
        <v>19684000</v>
      </c>
      <c r="L461" s="539" t="s">
        <v>3396</v>
      </c>
      <c r="M461" s="539"/>
      <c r="N461" s="539"/>
      <c r="O461" s="539"/>
    </row>
    <row r="462" spans="1:15" ht="30.6" x14ac:dyDescent="0.2">
      <c r="A462" s="539">
        <v>442</v>
      </c>
      <c r="B462" s="546"/>
      <c r="C462" s="549" t="s">
        <v>1657</v>
      </c>
      <c r="D462" s="549" t="s">
        <v>1673</v>
      </c>
      <c r="E462" s="549" t="s">
        <v>1674</v>
      </c>
      <c r="F462" s="548"/>
      <c r="G462" s="547" t="s">
        <v>11</v>
      </c>
      <c r="H462" s="547" t="s">
        <v>1717</v>
      </c>
      <c r="I462" s="547" t="s">
        <v>333</v>
      </c>
      <c r="J462" s="545"/>
      <c r="K462" s="540">
        <f t="shared" si="11"/>
        <v>0</v>
      </c>
      <c r="L462" s="539"/>
      <c r="M462" s="539"/>
      <c r="N462" s="539"/>
      <c r="O462" s="539"/>
    </row>
    <row r="463" spans="1:15" ht="81.599999999999994" x14ac:dyDescent="0.2">
      <c r="A463" s="539">
        <v>443</v>
      </c>
      <c r="B463" s="546">
        <v>4.0999999999999996</v>
      </c>
      <c r="C463" s="549" t="s">
        <v>1657</v>
      </c>
      <c r="D463" s="549" t="s">
        <v>1673</v>
      </c>
      <c r="E463" s="549" t="s">
        <v>1674</v>
      </c>
      <c r="F463" s="548" t="s">
        <v>1675</v>
      </c>
      <c r="G463" s="547" t="s">
        <v>11</v>
      </c>
      <c r="H463" s="547" t="s">
        <v>1717</v>
      </c>
      <c r="I463" s="547" t="s">
        <v>334</v>
      </c>
      <c r="J463" s="545"/>
      <c r="K463" s="540">
        <f t="shared" si="11"/>
        <v>0</v>
      </c>
      <c r="L463" s="539"/>
      <c r="M463" s="539"/>
      <c r="N463" s="539"/>
      <c r="O463" s="539"/>
    </row>
    <row r="464" spans="1:15" ht="20.399999999999999" x14ac:dyDescent="0.2">
      <c r="A464" s="539">
        <v>444</v>
      </c>
      <c r="B464" s="546"/>
      <c r="C464" s="549" t="s">
        <v>1657</v>
      </c>
      <c r="D464" s="549" t="s">
        <v>1673</v>
      </c>
      <c r="E464" s="549" t="s">
        <v>1674</v>
      </c>
      <c r="F464" s="548"/>
      <c r="G464" s="547" t="s">
        <v>11</v>
      </c>
      <c r="H464" s="547" t="s">
        <v>1717</v>
      </c>
      <c r="I464" s="547" t="s">
        <v>335</v>
      </c>
      <c r="J464" s="545"/>
      <c r="K464" s="540">
        <f t="shared" si="11"/>
        <v>0</v>
      </c>
      <c r="L464" s="539"/>
      <c r="M464" s="539"/>
      <c r="N464" s="539"/>
      <c r="O464" s="539"/>
    </row>
    <row r="465" spans="1:15" ht="30.6" x14ac:dyDescent="0.2">
      <c r="A465" s="539">
        <v>445</v>
      </c>
      <c r="B465" s="546">
        <v>4.0999999999999996</v>
      </c>
      <c r="C465" s="549" t="s">
        <v>1657</v>
      </c>
      <c r="D465" s="549" t="s">
        <v>1673</v>
      </c>
      <c r="E465" s="549" t="s">
        <v>1674</v>
      </c>
      <c r="F465" s="548" t="s">
        <v>1675</v>
      </c>
      <c r="G465" s="547" t="s">
        <v>11</v>
      </c>
      <c r="H465" s="547" t="s">
        <v>1717</v>
      </c>
      <c r="I465" s="547" t="s">
        <v>3397</v>
      </c>
      <c r="J465" s="545"/>
      <c r="K465" s="540">
        <f t="shared" si="11"/>
        <v>0</v>
      </c>
      <c r="L465" s="539"/>
      <c r="M465" s="539"/>
      <c r="N465" s="539"/>
      <c r="O465" s="539"/>
    </row>
    <row r="466" spans="1:15" ht="20.399999999999999" x14ac:dyDescent="0.2">
      <c r="A466" s="539">
        <v>446</v>
      </c>
      <c r="B466" s="546">
        <v>4.0999999999999996</v>
      </c>
      <c r="C466" s="549" t="s">
        <v>1657</v>
      </c>
      <c r="D466" s="549" t="s">
        <v>1673</v>
      </c>
      <c r="E466" s="549" t="s">
        <v>1674</v>
      </c>
      <c r="F466" s="548" t="s">
        <v>1675</v>
      </c>
      <c r="G466" s="547" t="s">
        <v>11</v>
      </c>
      <c r="H466" s="547" t="s">
        <v>1717</v>
      </c>
      <c r="I466" s="547" t="s">
        <v>3398</v>
      </c>
      <c r="J466" s="545"/>
      <c r="K466" s="540">
        <f t="shared" si="11"/>
        <v>0</v>
      </c>
      <c r="L466" s="539"/>
      <c r="M466" s="539"/>
      <c r="N466" s="539"/>
      <c r="O466" s="539"/>
    </row>
    <row r="467" spans="1:15" ht="30.6" x14ac:dyDescent="0.2">
      <c r="A467" s="539">
        <v>447</v>
      </c>
      <c r="B467" s="546">
        <v>4.0999999999999996</v>
      </c>
      <c r="C467" s="549" t="s">
        <v>1657</v>
      </c>
      <c r="D467" s="549" t="s">
        <v>1673</v>
      </c>
      <c r="E467" s="549" t="s">
        <v>1674</v>
      </c>
      <c r="F467" s="548" t="s">
        <v>1675</v>
      </c>
      <c r="G467" s="547" t="s">
        <v>11</v>
      </c>
      <c r="H467" s="547" t="s">
        <v>1717</v>
      </c>
      <c r="I467" s="547" t="s">
        <v>338</v>
      </c>
      <c r="J467" s="545"/>
      <c r="K467" s="540">
        <f t="shared" si="11"/>
        <v>0</v>
      </c>
      <c r="L467" s="539"/>
      <c r="M467" s="539"/>
      <c r="N467" s="539"/>
      <c r="O467" s="539"/>
    </row>
    <row r="468" spans="1:15" ht="30.6" x14ac:dyDescent="0.2">
      <c r="A468" s="539">
        <v>448</v>
      </c>
      <c r="B468" s="546">
        <v>4</v>
      </c>
      <c r="C468" s="549" t="s">
        <v>1657</v>
      </c>
      <c r="D468" s="549" t="s">
        <v>1673</v>
      </c>
      <c r="E468" s="549" t="s">
        <v>1674</v>
      </c>
      <c r="F468" s="548" t="s">
        <v>1675</v>
      </c>
      <c r="G468" s="547" t="s">
        <v>11</v>
      </c>
      <c r="H468" s="547" t="s">
        <v>1717</v>
      </c>
      <c r="I468" s="547" t="s">
        <v>3399</v>
      </c>
      <c r="J468" s="545"/>
      <c r="K468" s="540">
        <f t="shared" si="11"/>
        <v>0</v>
      </c>
      <c r="L468" s="539"/>
      <c r="M468" s="539"/>
      <c r="N468" s="539"/>
      <c r="O468" s="539"/>
    </row>
    <row r="469" spans="1:15" ht="20.399999999999999" x14ac:dyDescent="0.2">
      <c r="A469" s="539">
        <v>449</v>
      </c>
      <c r="B469" s="546">
        <v>4.0999999999999996</v>
      </c>
      <c r="C469" s="549" t="s">
        <v>1657</v>
      </c>
      <c r="D469" s="549" t="s">
        <v>1673</v>
      </c>
      <c r="E469" s="549" t="s">
        <v>1674</v>
      </c>
      <c r="F469" s="548" t="s">
        <v>1675</v>
      </c>
      <c r="G469" s="547" t="s">
        <v>11</v>
      </c>
      <c r="H469" s="547" t="s">
        <v>1717</v>
      </c>
      <c r="I469" s="547" t="s">
        <v>340</v>
      </c>
      <c r="J469" s="545"/>
      <c r="K469" s="540">
        <f t="shared" si="11"/>
        <v>0</v>
      </c>
      <c r="L469" s="539"/>
      <c r="M469" s="539"/>
      <c r="N469" s="539"/>
      <c r="O469" s="539"/>
    </row>
    <row r="470" spans="1:15" ht="20.399999999999999" x14ac:dyDescent="0.2">
      <c r="A470" s="539">
        <v>450</v>
      </c>
      <c r="B470" s="546">
        <v>4.0999999999999996</v>
      </c>
      <c r="C470" s="549" t="s">
        <v>1657</v>
      </c>
      <c r="D470" s="549" t="s">
        <v>1673</v>
      </c>
      <c r="E470" s="549" t="s">
        <v>1674</v>
      </c>
      <c r="F470" s="548" t="s">
        <v>1675</v>
      </c>
      <c r="G470" s="547" t="s">
        <v>11</v>
      </c>
      <c r="H470" s="547" t="s">
        <v>1717</v>
      </c>
      <c r="I470" s="547" t="s">
        <v>341</v>
      </c>
      <c r="J470" s="545"/>
      <c r="K470" s="540">
        <f t="shared" si="11"/>
        <v>0</v>
      </c>
      <c r="L470" s="539"/>
      <c r="M470" s="539"/>
      <c r="N470" s="539"/>
      <c r="O470" s="539"/>
    </row>
    <row r="471" spans="1:15" ht="51" x14ac:dyDescent="0.2">
      <c r="A471" s="539">
        <v>451</v>
      </c>
      <c r="B471" s="546"/>
      <c r="C471" s="549" t="s">
        <v>1657</v>
      </c>
      <c r="D471" s="549" t="s">
        <v>1673</v>
      </c>
      <c r="E471" s="549" t="s">
        <v>1674</v>
      </c>
      <c r="F471" s="548"/>
      <c r="G471" s="547" t="s">
        <v>11</v>
      </c>
      <c r="H471" s="547" t="s">
        <v>1717</v>
      </c>
      <c r="I471" s="547" t="s">
        <v>342</v>
      </c>
      <c r="J471" s="545"/>
      <c r="K471" s="540">
        <f t="shared" si="11"/>
        <v>0</v>
      </c>
      <c r="L471" s="539"/>
      <c r="M471" s="539"/>
      <c r="N471" s="539"/>
      <c r="O471" s="539"/>
    </row>
    <row r="472" spans="1:15" ht="20.399999999999999" x14ac:dyDescent="0.2">
      <c r="A472" s="539">
        <v>452</v>
      </c>
      <c r="B472" s="546">
        <v>4.0999999999999996</v>
      </c>
      <c r="C472" s="549" t="s">
        <v>1657</v>
      </c>
      <c r="D472" s="549" t="s">
        <v>1673</v>
      </c>
      <c r="E472" s="549" t="s">
        <v>1674</v>
      </c>
      <c r="F472" s="548" t="s">
        <v>1675</v>
      </c>
      <c r="G472" s="547" t="s">
        <v>11</v>
      </c>
      <c r="H472" s="547" t="s">
        <v>1717</v>
      </c>
      <c r="I472" s="547" t="s">
        <v>343</v>
      </c>
      <c r="J472" s="545"/>
      <c r="K472" s="540">
        <f t="shared" si="11"/>
        <v>0</v>
      </c>
      <c r="L472" s="539"/>
      <c r="M472" s="539"/>
      <c r="N472" s="539"/>
      <c r="O472" s="539"/>
    </row>
    <row r="473" spans="1:15" ht="20.399999999999999" x14ac:dyDescent="0.2">
      <c r="A473" s="539">
        <v>453</v>
      </c>
      <c r="B473" s="546">
        <v>4.0999999999999996</v>
      </c>
      <c r="C473" s="549" t="s">
        <v>1657</v>
      </c>
      <c r="D473" s="549" t="s">
        <v>1673</v>
      </c>
      <c r="E473" s="549" t="s">
        <v>1674</v>
      </c>
      <c r="F473" s="548" t="s">
        <v>1675</v>
      </c>
      <c r="G473" s="547" t="s">
        <v>11</v>
      </c>
      <c r="H473" s="547" t="s">
        <v>1717</v>
      </c>
      <c r="I473" s="547" t="s">
        <v>344</v>
      </c>
      <c r="J473" s="545"/>
      <c r="K473" s="540">
        <f t="shared" si="11"/>
        <v>0</v>
      </c>
      <c r="L473" s="539"/>
      <c r="M473" s="539"/>
      <c r="N473" s="539"/>
      <c r="O473" s="539"/>
    </row>
    <row r="474" spans="1:15" ht="20.399999999999999" x14ac:dyDescent="0.2">
      <c r="A474" s="539">
        <v>454</v>
      </c>
      <c r="B474" s="546">
        <v>4.0999999999999996</v>
      </c>
      <c r="C474" s="549" t="s">
        <v>1657</v>
      </c>
      <c r="D474" s="549" t="s">
        <v>1673</v>
      </c>
      <c r="E474" s="549" t="s">
        <v>1674</v>
      </c>
      <c r="F474" s="548" t="s">
        <v>1675</v>
      </c>
      <c r="G474" s="547" t="s">
        <v>11</v>
      </c>
      <c r="H474" s="547" t="s">
        <v>1717</v>
      </c>
      <c r="I474" s="547" t="s">
        <v>345</v>
      </c>
      <c r="J474" s="545"/>
      <c r="K474" s="540">
        <f t="shared" si="11"/>
        <v>0</v>
      </c>
      <c r="L474" s="539"/>
      <c r="M474" s="539"/>
      <c r="N474" s="539"/>
      <c r="O474" s="539"/>
    </row>
    <row r="475" spans="1:15" ht="20.399999999999999" x14ac:dyDescent="0.2">
      <c r="A475" s="539">
        <v>455</v>
      </c>
      <c r="B475" s="546">
        <v>4.0999999999999996</v>
      </c>
      <c r="C475" s="549" t="s">
        <v>1657</v>
      </c>
      <c r="D475" s="549" t="s">
        <v>1673</v>
      </c>
      <c r="E475" s="549" t="s">
        <v>1674</v>
      </c>
      <c r="F475" s="548" t="s">
        <v>1675</v>
      </c>
      <c r="G475" s="547" t="s">
        <v>11</v>
      </c>
      <c r="H475" s="547" t="s">
        <v>1717</v>
      </c>
      <c r="I475" s="547" t="s">
        <v>346</v>
      </c>
      <c r="J475" s="545"/>
      <c r="K475" s="540">
        <f t="shared" si="11"/>
        <v>0</v>
      </c>
      <c r="L475" s="539"/>
      <c r="M475" s="539"/>
      <c r="N475" s="539"/>
      <c r="O475" s="539"/>
    </row>
    <row r="476" spans="1:15" ht="30.6" x14ac:dyDescent="0.2">
      <c r="A476" s="539">
        <v>456</v>
      </c>
      <c r="B476" s="546">
        <v>4.0999999999999996</v>
      </c>
      <c r="C476" s="549" t="s">
        <v>1657</v>
      </c>
      <c r="D476" s="549" t="s">
        <v>1673</v>
      </c>
      <c r="E476" s="549" t="s">
        <v>1674</v>
      </c>
      <c r="F476" s="548" t="s">
        <v>1675</v>
      </c>
      <c r="G476" s="547" t="s">
        <v>11</v>
      </c>
      <c r="H476" s="547" t="s">
        <v>1717</v>
      </c>
      <c r="I476" s="547" t="s">
        <v>347</v>
      </c>
      <c r="J476" s="545"/>
      <c r="K476" s="540">
        <f t="shared" si="11"/>
        <v>0</v>
      </c>
      <c r="L476" s="539"/>
      <c r="M476" s="539"/>
      <c r="N476" s="539"/>
      <c r="O476" s="539"/>
    </row>
    <row r="477" spans="1:15" ht="102" x14ac:dyDescent="0.2">
      <c r="A477" s="539">
        <v>457</v>
      </c>
      <c r="B477" s="546">
        <v>4.0999999999999996</v>
      </c>
      <c r="C477" s="549" t="s">
        <v>1657</v>
      </c>
      <c r="D477" s="549" t="s">
        <v>1673</v>
      </c>
      <c r="E477" s="549" t="s">
        <v>1674</v>
      </c>
      <c r="F477" s="548" t="s">
        <v>1675</v>
      </c>
      <c r="G477" s="547" t="s">
        <v>11</v>
      </c>
      <c r="H477" s="547" t="s">
        <v>1717</v>
      </c>
      <c r="I477" s="547" t="s">
        <v>348</v>
      </c>
      <c r="J477" s="545">
        <v>75000000</v>
      </c>
      <c r="K477" s="540">
        <f t="shared" si="11"/>
        <v>369075000</v>
      </c>
      <c r="L477" s="539" t="s">
        <v>1890</v>
      </c>
      <c r="M477" s="539"/>
      <c r="N477" s="539"/>
      <c r="O477" s="539"/>
    </row>
    <row r="478" spans="1:15" ht="51" x14ac:dyDescent="0.2">
      <c r="A478" s="539">
        <v>458</v>
      </c>
      <c r="B478" s="565">
        <v>7.3</v>
      </c>
      <c r="C478" s="547" t="s">
        <v>1657</v>
      </c>
      <c r="D478" s="547" t="s">
        <v>1663</v>
      </c>
      <c r="E478" s="547" t="s">
        <v>1658</v>
      </c>
      <c r="F478" s="559" t="s">
        <v>1659</v>
      </c>
      <c r="G478" s="547" t="s">
        <v>11</v>
      </c>
      <c r="H478" s="547" t="s">
        <v>1717</v>
      </c>
      <c r="I478" s="547" t="s">
        <v>1827</v>
      </c>
      <c r="J478" s="545">
        <v>15000000</v>
      </c>
      <c r="K478" s="540">
        <f t="shared" si="11"/>
        <v>73815000</v>
      </c>
      <c r="L478" s="539" t="s">
        <v>1828</v>
      </c>
      <c r="M478" s="539"/>
      <c r="N478" s="539"/>
      <c r="O478" s="539"/>
    </row>
    <row r="479" spans="1:15" ht="71.400000000000006" x14ac:dyDescent="0.2">
      <c r="A479" s="539">
        <v>461</v>
      </c>
      <c r="B479" s="546">
        <v>4.2</v>
      </c>
      <c r="C479" s="549" t="s">
        <v>1657</v>
      </c>
      <c r="D479" s="549" t="s">
        <v>1691</v>
      </c>
      <c r="E479" s="549" t="s">
        <v>1653</v>
      </c>
      <c r="F479" s="548" t="s">
        <v>1675</v>
      </c>
      <c r="G479" s="547" t="s">
        <v>11</v>
      </c>
      <c r="H479" s="547" t="s">
        <v>1717</v>
      </c>
      <c r="I479" s="547" t="s">
        <v>349</v>
      </c>
      <c r="J479" s="545"/>
      <c r="K479" s="540">
        <f t="shared" si="11"/>
        <v>0</v>
      </c>
      <c r="L479" s="539"/>
      <c r="M479" s="539"/>
      <c r="N479" s="539"/>
      <c r="O479" s="539"/>
    </row>
    <row r="480" spans="1:15" ht="20.399999999999999" x14ac:dyDescent="0.2">
      <c r="A480" s="539">
        <v>462</v>
      </c>
      <c r="B480" s="546">
        <v>4.0999999999999996</v>
      </c>
      <c r="C480" s="549" t="s">
        <v>1657</v>
      </c>
      <c r="D480" s="549" t="s">
        <v>1673</v>
      </c>
      <c r="E480" s="549" t="s">
        <v>1674</v>
      </c>
      <c r="F480" s="548" t="s">
        <v>1675</v>
      </c>
      <c r="G480" s="547" t="s">
        <v>11</v>
      </c>
      <c r="H480" s="547" t="s">
        <v>1717</v>
      </c>
      <c r="I480" s="547" t="s">
        <v>350</v>
      </c>
      <c r="J480" s="545"/>
      <c r="K480" s="540">
        <f t="shared" si="11"/>
        <v>0</v>
      </c>
      <c r="L480" s="539"/>
      <c r="M480" s="539"/>
      <c r="N480" s="539"/>
      <c r="O480" s="539"/>
    </row>
    <row r="481" spans="1:15" ht="40.799999999999997" x14ac:dyDescent="0.2">
      <c r="A481" s="539">
        <v>463</v>
      </c>
      <c r="B481" s="546">
        <v>4.2</v>
      </c>
      <c r="C481" s="549" t="s">
        <v>1657</v>
      </c>
      <c r="D481" s="549" t="s">
        <v>1691</v>
      </c>
      <c r="E481" s="549" t="s">
        <v>1653</v>
      </c>
      <c r="F481" s="548" t="s">
        <v>1675</v>
      </c>
      <c r="G481" s="547" t="s">
        <v>11</v>
      </c>
      <c r="H481" s="547" t="s">
        <v>1717</v>
      </c>
      <c r="I481" s="547" t="s">
        <v>351</v>
      </c>
      <c r="J481" s="545"/>
      <c r="K481" s="540">
        <f t="shared" si="11"/>
        <v>0</v>
      </c>
      <c r="L481" s="539"/>
      <c r="M481" s="539"/>
      <c r="N481" s="539"/>
      <c r="O481" s="539"/>
    </row>
    <row r="482" spans="1:15" ht="40.799999999999997" x14ac:dyDescent="0.2">
      <c r="A482" s="539">
        <v>464</v>
      </c>
      <c r="B482" s="546">
        <v>4.0999999999999996</v>
      </c>
      <c r="C482" s="549" t="s">
        <v>1657</v>
      </c>
      <c r="D482" s="549" t="s">
        <v>1673</v>
      </c>
      <c r="E482" s="549" t="s">
        <v>1674</v>
      </c>
      <c r="F482" s="548" t="s">
        <v>1675</v>
      </c>
      <c r="G482" s="547" t="s">
        <v>11</v>
      </c>
      <c r="H482" s="547" t="s">
        <v>1717</v>
      </c>
      <c r="I482" s="547" t="s">
        <v>352</v>
      </c>
      <c r="J482" s="545"/>
      <c r="K482" s="540">
        <f t="shared" si="11"/>
        <v>0</v>
      </c>
      <c r="L482" s="539"/>
      <c r="M482" s="539"/>
      <c r="N482" s="539"/>
      <c r="O482" s="539"/>
    </row>
    <row r="483" spans="1:15" ht="20.399999999999999" x14ac:dyDescent="0.2">
      <c r="A483" s="539">
        <v>465</v>
      </c>
      <c r="B483" s="546">
        <v>4.0999999999999996</v>
      </c>
      <c r="C483" s="549" t="s">
        <v>1657</v>
      </c>
      <c r="D483" s="549" t="s">
        <v>1673</v>
      </c>
      <c r="E483" s="549" t="s">
        <v>1674</v>
      </c>
      <c r="F483" s="548" t="s">
        <v>1675</v>
      </c>
      <c r="G483" s="547" t="s">
        <v>11</v>
      </c>
      <c r="H483" s="547" t="s">
        <v>1717</v>
      </c>
      <c r="I483" s="547" t="s">
        <v>353</v>
      </c>
      <c r="J483" s="545"/>
      <c r="K483" s="540">
        <f t="shared" si="11"/>
        <v>0</v>
      </c>
      <c r="L483" s="539"/>
      <c r="M483" s="539"/>
      <c r="N483" s="539"/>
      <c r="O483" s="539"/>
    </row>
    <row r="484" spans="1:15" ht="81.599999999999994" x14ac:dyDescent="0.2">
      <c r="A484" s="539">
        <v>466</v>
      </c>
      <c r="B484" s="546">
        <v>2.1</v>
      </c>
      <c r="C484" s="549" t="s">
        <v>1657</v>
      </c>
      <c r="D484" s="549" t="s">
        <v>1691</v>
      </c>
      <c r="E484" s="549" t="s">
        <v>1653</v>
      </c>
      <c r="F484" s="548" t="s">
        <v>1654</v>
      </c>
      <c r="G484" s="547" t="s">
        <v>11</v>
      </c>
      <c r="H484" s="547" t="s">
        <v>1717</v>
      </c>
      <c r="I484" s="547" t="s">
        <v>354</v>
      </c>
      <c r="J484" s="545"/>
      <c r="K484" s="540">
        <f t="shared" si="11"/>
        <v>0</v>
      </c>
      <c r="L484" s="539"/>
      <c r="M484" s="539"/>
      <c r="N484" s="539"/>
      <c r="O484" s="539"/>
    </row>
    <row r="485" spans="1:15" ht="30.6" x14ac:dyDescent="0.2">
      <c r="A485" s="539">
        <v>531</v>
      </c>
      <c r="B485" s="564">
        <v>4.0999999999999996</v>
      </c>
      <c r="C485" s="549" t="s">
        <v>1657</v>
      </c>
      <c r="D485" s="549" t="s">
        <v>1673</v>
      </c>
      <c r="E485" s="549" t="s">
        <v>1674</v>
      </c>
      <c r="F485" s="548" t="s">
        <v>1675</v>
      </c>
      <c r="G485" s="543" t="s">
        <v>11</v>
      </c>
      <c r="H485" s="539" t="s">
        <v>1717</v>
      </c>
      <c r="I485" s="539" t="s">
        <v>1902</v>
      </c>
      <c r="J485" s="545">
        <v>2000000</v>
      </c>
      <c r="K485" s="540">
        <f t="shared" si="11"/>
        <v>9842000</v>
      </c>
      <c r="L485" s="539" t="s">
        <v>1903</v>
      </c>
      <c r="M485" s="539"/>
      <c r="N485" s="543"/>
      <c r="O485" s="539"/>
    </row>
    <row r="486" spans="1:15" ht="30.6" x14ac:dyDescent="0.2">
      <c r="A486" s="539">
        <v>542</v>
      </c>
      <c r="B486" s="564">
        <v>3.1</v>
      </c>
      <c r="C486" s="549" t="s">
        <v>1657</v>
      </c>
      <c r="D486" s="549" t="s">
        <v>1687</v>
      </c>
      <c r="E486" s="549" t="s">
        <v>1083</v>
      </c>
      <c r="F486" s="549" t="s">
        <v>1680</v>
      </c>
      <c r="G486" s="543" t="s">
        <v>11</v>
      </c>
      <c r="H486" s="539" t="s">
        <v>1717</v>
      </c>
      <c r="I486" s="539" t="s">
        <v>1904</v>
      </c>
      <c r="J486" s="545">
        <v>5000000</v>
      </c>
      <c r="K486" s="540">
        <f t="shared" si="11"/>
        <v>24605000</v>
      </c>
      <c r="L486" s="539" t="s">
        <v>1905</v>
      </c>
      <c r="M486" s="539"/>
      <c r="N486" s="539"/>
      <c r="O486" s="539"/>
    </row>
    <row r="487" spans="1:15" ht="30.6" x14ac:dyDescent="0.2">
      <c r="A487" s="539">
        <v>604</v>
      </c>
      <c r="B487" s="546">
        <v>4</v>
      </c>
      <c r="C487" s="549" t="s">
        <v>1657</v>
      </c>
      <c r="D487" s="549" t="s">
        <v>1673</v>
      </c>
      <c r="E487" s="549" t="s">
        <v>1674</v>
      </c>
      <c r="F487" s="548" t="s">
        <v>1675</v>
      </c>
      <c r="G487" s="539" t="s">
        <v>11</v>
      </c>
      <c r="H487" s="539" t="s">
        <v>1717</v>
      </c>
      <c r="I487" s="539" t="s">
        <v>1860</v>
      </c>
      <c r="J487" s="545">
        <v>75000000</v>
      </c>
      <c r="K487" s="540">
        <f t="shared" ref="K487:K518" si="12">J487*4.921</f>
        <v>369075000</v>
      </c>
      <c r="L487" s="539" t="s">
        <v>1861</v>
      </c>
      <c r="M487" s="539"/>
      <c r="N487" s="539"/>
      <c r="O487" s="539" t="s">
        <v>2323</v>
      </c>
    </row>
    <row r="488" spans="1:15" ht="30.6" x14ac:dyDescent="0.2">
      <c r="A488" s="539">
        <v>605</v>
      </c>
      <c r="B488" s="546">
        <v>4.0999999999999996</v>
      </c>
      <c r="C488" s="549" t="s">
        <v>1657</v>
      </c>
      <c r="D488" s="549" t="s">
        <v>1673</v>
      </c>
      <c r="E488" s="549" t="s">
        <v>1674</v>
      </c>
      <c r="F488" s="548" t="s">
        <v>1675</v>
      </c>
      <c r="G488" s="539" t="s">
        <v>11</v>
      </c>
      <c r="H488" s="539" t="s">
        <v>1717</v>
      </c>
      <c r="I488" s="539" t="s">
        <v>1862</v>
      </c>
      <c r="J488" s="545">
        <v>75000000</v>
      </c>
      <c r="K488" s="540">
        <f t="shared" si="12"/>
        <v>369075000</v>
      </c>
      <c r="L488" s="539" t="s">
        <v>1863</v>
      </c>
      <c r="M488" s="539"/>
      <c r="N488" s="539"/>
      <c r="O488" s="539"/>
    </row>
    <row r="489" spans="1:15" ht="40.799999999999997" x14ac:dyDescent="0.2">
      <c r="A489" s="539">
        <v>647</v>
      </c>
      <c r="B489" s="564">
        <v>4.0999999999999996</v>
      </c>
      <c r="C489" s="549" t="s">
        <v>1657</v>
      </c>
      <c r="D489" s="549" t="s">
        <v>1673</v>
      </c>
      <c r="E489" s="549" t="s">
        <v>1674</v>
      </c>
      <c r="F489" s="549" t="s">
        <v>1675</v>
      </c>
      <c r="G489" s="543" t="s">
        <v>11</v>
      </c>
      <c r="H489" s="539" t="s">
        <v>1717</v>
      </c>
      <c r="I489" s="539" t="s">
        <v>1866</v>
      </c>
      <c r="J489" s="545">
        <v>10000000</v>
      </c>
      <c r="K489" s="540">
        <f t="shared" si="12"/>
        <v>49210000</v>
      </c>
      <c r="L489" s="539" t="s">
        <v>1867</v>
      </c>
      <c r="M489" s="539"/>
      <c r="N489" s="539"/>
      <c r="O489" s="539"/>
    </row>
    <row r="490" spans="1:15" ht="30.6" x14ac:dyDescent="0.2">
      <c r="A490" s="539">
        <v>648</v>
      </c>
      <c r="B490" s="564"/>
      <c r="C490" s="549" t="s">
        <v>1657</v>
      </c>
      <c r="D490" s="549" t="s">
        <v>1673</v>
      </c>
      <c r="E490" s="549" t="s">
        <v>1674</v>
      </c>
      <c r="F490" s="549"/>
      <c r="G490" s="543" t="s">
        <v>11</v>
      </c>
      <c r="H490" s="539" t="s">
        <v>1717</v>
      </c>
      <c r="I490" s="539" t="s">
        <v>1868</v>
      </c>
      <c r="J490" s="545">
        <v>75000000</v>
      </c>
      <c r="K490" s="540">
        <f t="shared" si="12"/>
        <v>369075000</v>
      </c>
      <c r="L490" s="539" t="s">
        <v>1869</v>
      </c>
      <c r="M490" s="539"/>
      <c r="N490" s="539"/>
      <c r="O490" s="539" t="s">
        <v>2323</v>
      </c>
    </row>
    <row r="491" spans="1:15" ht="81.599999999999994" x14ac:dyDescent="0.2">
      <c r="A491" s="539">
        <v>649</v>
      </c>
      <c r="B491" s="564">
        <v>4.2</v>
      </c>
      <c r="C491" s="549" t="s">
        <v>1657</v>
      </c>
      <c r="D491" s="549" t="s">
        <v>1673</v>
      </c>
      <c r="E491" s="549" t="s">
        <v>1674</v>
      </c>
      <c r="F491" s="549" t="s">
        <v>1675</v>
      </c>
      <c r="G491" s="549" t="s">
        <v>11</v>
      </c>
      <c r="H491" s="549" t="s">
        <v>1717</v>
      </c>
      <c r="I491" s="549" t="s">
        <v>1989</v>
      </c>
      <c r="J491" s="545">
        <v>1500000</v>
      </c>
      <c r="K491" s="540">
        <f t="shared" si="12"/>
        <v>7381500</v>
      </c>
      <c r="L491" s="549" t="s">
        <v>1990</v>
      </c>
      <c r="M491" s="539"/>
      <c r="N491" s="539"/>
      <c r="O491" s="539" t="s">
        <v>2323</v>
      </c>
    </row>
    <row r="492" spans="1:15" ht="61.2" x14ac:dyDescent="0.2">
      <c r="A492" s="539">
        <v>655</v>
      </c>
      <c r="B492" s="565">
        <v>4.2</v>
      </c>
      <c r="C492" s="547" t="s">
        <v>1657</v>
      </c>
      <c r="D492" s="547" t="s">
        <v>1673</v>
      </c>
      <c r="E492" s="547" t="s">
        <v>1674</v>
      </c>
      <c r="F492" s="559" t="s">
        <v>1675</v>
      </c>
      <c r="G492" s="547" t="s">
        <v>11</v>
      </c>
      <c r="H492" s="547" t="s">
        <v>1717</v>
      </c>
      <c r="I492" s="547" t="s">
        <v>1824</v>
      </c>
      <c r="J492" s="545">
        <v>500000</v>
      </c>
      <c r="K492" s="540">
        <f t="shared" si="12"/>
        <v>2460500</v>
      </c>
      <c r="L492" s="547" t="s">
        <v>1825</v>
      </c>
      <c r="M492" s="547"/>
      <c r="N492" s="547"/>
      <c r="O492" s="539"/>
    </row>
    <row r="493" spans="1:15" ht="51" x14ac:dyDescent="0.2">
      <c r="A493" s="539">
        <v>688</v>
      </c>
      <c r="B493" s="546">
        <v>6.1</v>
      </c>
      <c r="C493" s="549" t="s">
        <v>1683</v>
      </c>
      <c r="D493" s="549" t="s">
        <v>1692</v>
      </c>
      <c r="E493" s="549" t="s">
        <v>1666</v>
      </c>
      <c r="F493" s="548" t="s">
        <v>1665</v>
      </c>
      <c r="G493" s="547" t="s">
        <v>11</v>
      </c>
      <c r="H493" s="547" t="s">
        <v>1717</v>
      </c>
      <c r="I493" s="547" t="s">
        <v>553</v>
      </c>
      <c r="J493" s="545"/>
      <c r="K493" s="540">
        <f t="shared" si="12"/>
        <v>0</v>
      </c>
      <c r="L493" s="539"/>
      <c r="M493" s="539"/>
      <c r="N493" s="539"/>
      <c r="O493" s="539"/>
    </row>
    <row r="494" spans="1:15" ht="132.6" x14ac:dyDescent="0.2">
      <c r="A494" s="539">
        <v>689</v>
      </c>
      <c r="B494" s="546">
        <v>6.1</v>
      </c>
      <c r="C494" s="549" t="s">
        <v>1683</v>
      </c>
      <c r="D494" s="549" t="s">
        <v>1692</v>
      </c>
      <c r="E494" s="549" t="s">
        <v>1666</v>
      </c>
      <c r="F494" s="548" t="s">
        <v>1665</v>
      </c>
      <c r="G494" s="547" t="s">
        <v>11</v>
      </c>
      <c r="H494" s="547" t="s">
        <v>1717</v>
      </c>
      <c r="I494" s="547" t="s">
        <v>2724</v>
      </c>
      <c r="J494" s="545"/>
      <c r="K494" s="540">
        <f t="shared" si="12"/>
        <v>0</v>
      </c>
      <c r="L494" s="539"/>
      <c r="M494" s="539"/>
      <c r="N494" s="539"/>
      <c r="O494" s="539"/>
    </row>
    <row r="495" spans="1:15" ht="40.799999999999997" x14ac:dyDescent="0.2">
      <c r="A495" s="539">
        <v>690</v>
      </c>
      <c r="B495" s="546">
        <v>6.1</v>
      </c>
      <c r="C495" s="549" t="s">
        <v>1683</v>
      </c>
      <c r="D495" s="549" t="s">
        <v>1692</v>
      </c>
      <c r="E495" s="549" t="s">
        <v>1666</v>
      </c>
      <c r="F495" s="548" t="s">
        <v>1665</v>
      </c>
      <c r="G495" s="547" t="s">
        <v>11</v>
      </c>
      <c r="H495" s="547" t="s">
        <v>1717</v>
      </c>
      <c r="I495" s="547" t="s">
        <v>555</v>
      </c>
      <c r="J495" s="545"/>
      <c r="K495" s="540">
        <f t="shared" si="12"/>
        <v>0</v>
      </c>
      <c r="L495" s="539"/>
      <c r="M495" s="539"/>
      <c r="N495" s="539"/>
      <c r="O495" s="539"/>
    </row>
    <row r="496" spans="1:15" ht="122.4" x14ac:dyDescent="0.2">
      <c r="A496" s="539">
        <v>691</v>
      </c>
      <c r="B496" s="546">
        <v>6.1</v>
      </c>
      <c r="C496" s="549" t="s">
        <v>1683</v>
      </c>
      <c r="D496" s="549" t="s">
        <v>1692</v>
      </c>
      <c r="E496" s="549" t="s">
        <v>1666</v>
      </c>
      <c r="F496" s="548" t="s">
        <v>1665</v>
      </c>
      <c r="G496" s="547" t="s">
        <v>11</v>
      </c>
      <c r="H496" s="547" t="s">
        <v>1717</v>
      </c>
      <c r="I496" s="547" t="s">
        <v>3400</v>
      </c>
      <c r="J496" s="545"/>
      <c r="K496" s="540">
        <f t="shared" si="12"/>
        <v>0</v>
      </c>
      <c r="L496" s="539"/>
      <c r="M496" s="539"/>
      <c r="N496" s="539"/>
      <c r="O496" s="539"/>
    </row>
    <row r="497" spans="1:15" ht="61.2" x14ac:dyDescent="0.2">
      <c r="A497" s="539">
        <v>716</v>
      </c>
      <c r="B497" s="546">
        <v>6.1</v>
      </c>
      <c r="C497" s="549" t="s">
        <v>1683</v>
      </c>
      <c r="D497" s="549" t="s">
        <v>1692</v>
      </c>
      <c r="E497" s="549" t="s">
        <v>1666</v>
      </c>
      <c r="F497" s="548" t="s">
        <v>1665</v>
      </c>
      <c r="G497" s="539" t="s">
        <v>11</v>
      </c>
      <c r="H497" s="539" t="s">
        <v>1717</v>
      </c>
      <c r="I497" s="539" t="s">
        <v>1829</v>
      </c>
      <c r="J497" s="545">
        <v>20000000</v>
      </c>
      <c r="K497" s="540">
        <f t="shared" si="12"/>
        <v>98420000</v>
      </c>
      <c r="L497" s="539" t="s">
        <v>1830</v>
      </c>
      <c r="M497" s="539"/>
      <c r="N497" s="539"/>
      <c r="O497" s="539"/>
    </row>
    <row r="498" spans="1:15" ht="40.799999999999997" x14ac:dyDescent="0.2">
      <c r="A498" s="539">
        <v>717</v>
      </c>
      <c r="B498" s="546">
        <v>6.1</v>
      </c>
      <c r="C498" s="549" t="s">
        <v>1683</v>
      </c>
      <c r="D498" s="549" t="s">
        <v>1692</v>
      </c>
      <c r="E498" s="549" t="s">
        <v>1666</v>
      </c>
      <c r="F498" s="548" t="s">
        <v>1665</v>
      </c>
      <c r="G498" s="539" t="s">
        <v>11</v>
      </c>
      <c r="H498" s="539" t="s">
        <v>1717</v>
      </c>
      <c r="I498" s="539" t="s">
        <v>1864</v>
      </c>
      <c r="J498" s="545">
        <v>75000000</v>
      </c>
      <c r="K498" s="540">
        <f t="shared" si="12"/>
        <v>369075000</v>
      </c>
      <c r="L498" s="539" t="s">
        <v>1865</v>
      </c>
      <c r="M498" s="539"/>
      <c r="N498" s="539"/>
      <c r="O498" s="539"/>
    </row>
    <row r="499" spans="1:15" ht="91.8" x14ac:dyDescent="0.2">
      <c r="A499" s="539">
        <v>770</v>
      </c>
      <c r="B499" s="564">
        <v>6.1</v>
      </c>
      <c r="C499" s="549" t="s">
        <v>1683</v>
      </c>
      <c r="D499" s="549" t="s">
        <v>1692</v>
      </c>
      <c r="E499" s="549" t="s">
        <v>1666</v>
      </c>
      <c r="F499" s="549" t="s">
        <v>1665</v>
      </c>
      <c r="G499" s="543" t="s">
        <v>11</v>
      </c>
      <c r="H499" s="539" t="s">
        <v>1717</v>
      </c>
      <c r="I499" s="539" t="s">
        <v>1849</v>
      </c>
      <c r="J499" s="545">
        <v>150000000</v>
      </c>
      <c r="K499" s="540">
        <f t="shared" si="12"/>
        <v>738150000</v>
      </c>
      <c r="L499" s="539" t="s">
        <v>1850</v>
      </c>
      <c r="M499" s="539"/>
      <c r="N499" s="539"/>
      <c r="O499" s="539"/>
    </row>
    <row r="500" spans="1:15" ht="81.599999999999994" x14ac:dyDescent="0.2">
      <c r="A500" s="539">
        <v>834</v>
      </c>
      <c r="B500" s="546">
        <v>7.3</v>
      </c>
      <c r="C500" s="546" t="s">
        <v>1657</v>
      </c>
      <c r="D500" s="546" t="s">
        <v>1663</v>
      </c>
      <c r="E500" s="546" t="s">
        <v>1658</v>
      </c>
      <c r="F500" s="550" t="s">
        <v>1659</v>
      </c>
      <c r="G500" s="539" t="s">
        <v>11</v>
      </c>
      <c r="H500" s="539" t="s">
        <v>1717</v>
      </c>
      <c r="I500" s="539" t="s">
        <v>1831</v>
      </c>
      <c r="J500" s="545">
        <v>1000000</v>
      </c>
      <c r="K500" s="540">
        <f t="shared" si="12"/>
        <v>4921000</v>
      </c>
      <c r="L500" s="539" t="s">
        <v>1832</v>
      </c>
      <c r="M500" s="539"/>
      <c r="N500" s="539"/>
      <c r="O500" s="539"/>
    </row>
    <row r="501" spans="1:15" ht="40.799999999999997" x14ac:dyDescent="0.2">
      <c r="A501" s="539">
        <v>835</v>
      </c>
      <c r="B501" s="546">
        <v>7.3</v>
      </c>
      <c r="C501" s="546" t="s">
        <v>1657</v>
      </c>
      <c r="D501" s="546" t="s">
        <v>1663</v>
      </c>
      <c r="E501" s="546" t="s">
        <v>1658</v>
      </c>
      <c r="F501" s="550" t="s">
        <v>1659</v>
      </c>
      <c r="G501" s="539" t="s">
        <v>11</v>
      </c>
      <c r="H501" s="539" t="s">
        <v>1717</v>
      </c>
      <c r="I501" s="539" t="s">
        <v>1900</v>
      </c>
      <c r="J501" s="545">
        <v>30000000</v>
      </c>
      <c r="K501" s="540">
        <f t="shared" si="12"/>
        <v>147630000</v>
      </c>
      <c r="L501" s="539" t="s">
        <v>1901</v>
      </c>
      <c r="M501" s="539"/>
      <c r="N501" s="539"/>
      <c r="O501" s="539"/>
    </row>
    <row r="502" spans="1:15" ht="71.400000000000006" x14ac:dyDescent="0.2">
      <c r="A502" s="539">
        <v>842</v>
      </c>
      <c r="B502" s="546">
        <v>7.1</v>
      </c>
      <c r="C502" s="546" t="s">
        <v>1685</v>
      </c>
      <c r="D502" s="546" t="s">
        <v>1693</v>
      </c>
      <c r="E502" s="546" t="s">
        <v>1694</v>
      </c>
      <c r="F502" s="550" t="s">
        <v>1659</v>
      </c>
      <c r="G502" s="539" t="s">
        <v>11</v>
      </c>
      <c r="H502" s="539" t="s">
        <v>1717</v>
      </c>
      <c r="I502" s="539" t="s">
        <v>1899</v>
      </c>
      <c r="J502" s="545">
        <v>40000000</v>
      </c>
      <c r="K502" s="540">
        <f t="shared" si="12"/>
        <v>196840000</v>
      </c>
      <c r="L502" s="539" t="s">
        <v>1898</v>
      </c>
      <c r="M502" s="539"/>
      <c r="N502" s="539"/>
      <c r="O502" s="539"/>
    </row>
    <row r="503" spans="1:15" ht="40.799999999999997" x14ac:dyDescent="0.2">
      <c r="A503" s="539">
        <v>858</v>
      </c>
      <c r="B503" s="546">
        <v>6.1</v>
      </c>
      <c r="C503" s="546" t="s">
        <v>1683</v>
      </c>
      <c r="D503" s="546" t="s">
        <v>1692</v>
      </c>
      <c r="E503" s="546" t="s">
        <v>1666</v>
      </c>
      <c r="F503" s="550" t="s">
        <v>1665</v>
      </c>
      <c r="G503" s="547" t="s">
        <v>11</v>
      </c>
      <c r="H503" s="547" t="s">
        <v>1717</v>
      </c>
      <c r="I503" s="547" t="s">
        <v>713</v>
      </c>
      <c r="J503" s="545"/>
      <c r="K503" s="540">
        <f t="shared" si="12"/>
        <v>0</v>
      </c>
      <c r="L503" s="539"/>
      <c r="M503" s="539"/>
      <c r="N503" s="539"/>
      <c r="O503" s="539"/>
    </row>
    <row r="504" spans="1:15" ht="71.400000000000006" x14ac:dyDescent="0.2">
      <c r="A504" s="539">
        <v>892</v>
      </c>
      <c r="B504" s="564">
        <v>7.2</v>
      </c>
      <c r="C504" s="549" t="s">
        <v>1685</v>
      </c>
      <c r="D504" s="549" t="s">
        <v>1682</v>
      </c>
      <c r="E504" s="549" t="s">
        <v>1686</v>
      </c>
      <c r="F504" s="549" t="s">
        <v>1659</v>
      </c>
      <c r="G504" s="543" t="s">
        <v>11</v>
      </c>
      <c r="H504" s="539" t="s">
        <v>1717</v>
      </c>
      <c r="I504" s="539" t="s">
        <v>1919</v>
      </c>
      <c r="J504" s="545">
        <v>3000000</v>
      </c>
      <c r="K504" s="540">
        <f t="shared" si="12"/>
        <v>14763000</v>
      </c>
      <c r="L504" s="539" t="s">
        <v>1920</v>
      </c>
      <c r="M504" s="539"/>
      <c r="N504" s="539"/>
      <c r="O504" s="539"/>
    </row>
    <row r="505" spans="1:15" ht="71.400000000000006" x14ac:dyDescent="0.2">
      <c r="A505" s="539">
        <v>912</v>
      </c>
      <c r="B505" s="564">
        <v>7.1</v>
      </c>
      <c r="C505" s="549" t="s">
        <v>1685</v>
      </c>
      <c r="D505" s="549" t="s">
        <v>1693</v>
      </c>
      <c r="E505" s="549" t="s">
        <v>1694</v>
      </c>
      <c r="F505" s="555" t="s">
        <v>1659</v>
      </c>
      <c r="G505" s="543" t="s">
        <v>11</v>
      </c>
      <c r="H505" s="539" t="s">
        <v>1717</v>
      </c>
      <c r="I505" s="539" t="s">
        <v>1921</v>
      </c>
      <c r="J505" s="545">
        <v>5000000</v>
      </c>
      <c r="K505" s="540">
        <f t="shared" si="12"/>
        <v>24605000</v>
      </c>
      <c r="L505" s="539" t="s">
        <v>1922</v>
      </c>
      <c r="M505" s="539"/>
      <c r="N505" s="543"/>
      <c r="O505" s="539"/>
    </row>
    <row r="506" spans="1:15" ht="91.8" x14ac:dyDescent="0.2">
      <c r="A506" s="539">
        <v>926</v>
      </c>
      <c r="B506" s="564">
        <v>7.2</v>
      </c>
      <c r="C506" s="549" t="s">
        <v>1685</v>
      </c>
      <c r="D506" s="549" t="s">
        <v>1682</v>
      </c>
      <c r="E506" s="549" t="s">
        <v>1686</v>
      </c>
      <c r="F506" s="555" t="s">
        <v>1659</v>
      </c>
      <c r="G506" s="543" t="s">
        <v>11</v>
      </c>
      <c r="H506" s="539" t="s">
        <v>1717</v>
      </c>
      <c r="I506" s="539" t="s">
        <v>1856</v>
      </c>
      <c r="J506" s="545">
        <v>30000000</v>
      </c>
      <c r="K506" s="540">
        <f t="shared" si="12"/>
        <v>147630000</v>
      </c>
      <c r="L506" s="539" t="s">
        <v>1857</v>
      </c>
      <c r="M506" s="539"/>
      <c r="N506" s="543"/>
      <c r="O506" s="539"/>
    </row>
    <row r="507" spans="1:15" ht="140.25" customHeight="1" x14ac:dyDescent="0.2">
      <c r="A507" s="539">
        <v>927</v>
      </c>
      <c r="B507" s="564">
        <v>7.3</v>
      </c>
      <c r="C507" s="549" t="s">
        <v>1685</v>
      </c>
      <c r="D507" s="549" t="s">
        <v>1682</v>
      </c>
      <c r="E507" s="549" t="s">
        <v>1658</v>
      </c>
      <c r="F507" s="555" t="s">
        <v>1659</v>
      </c>
      <c r="G507" s="543" t="s">
        <v>11</v>
      </c>
      <c r="H507" s="539" t="s">
        <v>1717</v>
      </c>
      <c r="I507" s="539" t="s">
        <v>1858</v>
      </c>
      <c r="J507" s="545">
        <v>15000000</v>
      </c>
      <c r="K507" s="540">
        <f t="shared" si="12"/>
        <v>73815000</v>
      </c>
      <c r="L507" s="539" t="s">
        <v>1859</v>
      </c>
      <c r="M507" s="539"/>
      <c r="N507" s="543"/>
      <c r="O507" s="539" t="s">
        <v>2323</v>
      </c>
    </row>
    <row r="508" spans="1:15" ht="71.400000000000006" x14ac:dyDescent="0.2">
      <c r="A508" s="539">
        <v>931</v>
      </c>
      <c r="B508" s="546">
        <v>7.3</v>
      </c>
      <c r="C508" s="549" t="s">
        <v>1657</v>
      </c>
      <c r="D508" s="549" t="s">
        <v>1663</v>
      </c>
      <c r="E508" s="549" t="s">
        <v>1658</v>
      </c>
      <c r="F508" s="556" t="s">
        <v>1659</v>
      </c>
      <c r="G508" s="547" t="s">
        <v>11</v>
      </c>
      <c r="H508" s="547" t="s">
        <v>1717</v>
      </c>
      <c r="I508" s="547" t="s">
        <v>276</v>
      </c>
      <c r="J508" s="545">
        <v>20000000</v>
      </c>
      <c r="K508" s="540">
        <f t="shared" si="12"/>
        <v>98420000</v>
      </c>
      <c r="L508" s="539" t="s">
        <v>1895</v>
      </c>
      <c r="M508" s="539"/>
      <c r="N508" s="539"/>
      <c r="O508" s="539"/>
    </row>
    <row r="509" spans="1:15" ht="20.399999999999999" x14ac:dyDescent="0.2">
      <c r="A509" s="539">
        <v>932</v>
      </c>
      <c r="B509" s="546">
        <v>7.3</v>
      </c>
      <c r="C509" s="549" t="s">
        <v>1657</v>
      </c>
      <c r="D509" s="549" t="s">
        <v>1663</v>
      </c>
      <c r="E509" s="549" t="s">
        <v>1658</v>
      </c>
      <c r="F509" s="556" t="s">
        <v>1659</v>
      </c>
      <c r="G509" s="547" t="s">
        <v>11</v>
      </c>
      <c r="H509" s="547" t="s">
        <v>1717</v>
      </c>
      <c r="I509" s="547" t="s">
        <v>277</v>
      </c>
      <c r="J509" s="545"/>
      <c r="K509" s="540">
        <f t="shared" si="12"/>
        <v>0</v>
      </c>
      <c r="L509" s="539"/>
      <c r="M509" s="539"/>
      <c r="N509" s="539"/>
      <c r="O509" s="539"/>
    </row>
    <row r="510" spans="1:15" ht="20.399999999999999" x14ac:dyDescent="0.2">
      <c r="A510" s="539">
        <v>933</v>
      </c>
      <c r="B510" s="546">
        <v>7.3</v>
      </c>
      <c r="C510" s="549" t="s">
        <v>1657</v>
      </c>
      <c r="D510" s="549" t="s">
        <v>1663</v>
      </c>
      <c r="E510" s="549" t="s">
        <v>1658</v>
      </c>
      <c r="F510" s="556" t="s">
        <v>1659</v>
      </c>
      <c r="G510" s="547" t="s">
        <v>11</v>
      </c>
      <c r="H510" s="547" t="s">
        <v>1717</v>
      </c>
      <c r="I510" s="547" t="s">
        <v>278</v>
      </c>
      <c r="J510" s="545"/>
      <c r="K510" s="540">
        <f t="shared" si="12"/>
        <v>0</v>
      </c>
      <c r="L510" s="539"/>
      <c r="M510" s="539"/>
      <c r="N510" s="539"/>
      <c r="O510" s="539"/>
    </row>
    <row r="511" spans="1:15" ht="153" x14ac:dyDescent="0.2">
      <c r="A511" s="539">
        <v>934</v>
      </c>
      <c r="B511" s="546">
        <v>7.3</v>
      </c>
      <c r="C511" s="549" t="s">
        <v>1657</v>
      </c>
      <c r="D511" s="549" t="s">
        <v>1663</v>
      </c>
      <c r="E511" s="549" t="s">
        <v>1658</v>
      </c>
      <c r="F511" s="555" t="s">
        <v>1659</v>
      </c>
      <c r="G511" s="547" t="s">
        <v>11</v>
      </c>
      <c r="H511" s="547" t="s">
        <v>1717</v>
      </c>
      <c r="I511" s="547" t="s">
        <v>3653</v>
      </c>
      <c r="J511" s="545"/>
      <c r="K511" s="540">
        <f t="shared" si="12"/>
        <v>0</v>
      </c>
      <c r="L511" s="539"/>
      <c r="M511" s="539"/>
      <c r="N511" s="539"/>
      <c r="O511" s="539"/>
    </row>
    <row r="512" spans="1:15" ht="20.399999999999999" x14ac:dyDescent="0.2">
      <c r="A512" s="539">
        <v>1033</v>
      </c>
      <c r="B512" s="564"/>
      <c r="C512" s="539"/>
      <c r="D512" s="543"/>
      <c r="E512" s="543" t="s">
        <v>2287</v>
      </c>
      <c r="F512" s="557"/>
      <c r="G512" s="539" t="s">
        <v>11</v>
      </c>
      <c r="H512" s="569" t="s">
        <v>1717</v>
      </c>
      <c r="I512" s="569" t="s">
        <v>2900</v>
      </c>
      <c r="J512" s="545">
        <v>5000000</v>
      </c>
      <c r="K512" s="540">
        <f t="shared" si="12"/>
        <v>24605000</v>
      </c>
      <c r="L512" s="539" t="s">
        <v>3033</v>
      </c>
      <c r="M512" s="539"/>
      <c r="N512" s="543"/>
      <c r="O512" s="539"/>
    </row>
    <row r="513" spans="1:15" ht="51" x14ac:dyDescent="0.2">
      <c r="A513" s="539">
        <v>1034</v>
      </c>
      <c r="B513" s="564"/>
      <c r="C513" s="539" t="s">
        <v>1683</v>
      </c>
      <c r="D513" s="539" t="s">
        <v>2634</v>
      </c>
      <c r="E513" s="539" t="s">
        <v>1695</v>
      </c>
      <c r="F513" s="557"/>
      <c r="G513" s="539" t="s">
        <v>11</v>
      </c>
      <c r="H513" s="569" t="s">
        <v>1717</v>
      </c>
      <c r="I513" s="569" t="s">
        <v>1833</v>
      </c>
      <c r="J513" s="545">
        <v>5000000</v>
      </c>
      <c r="K513" s="540">
        <f t="shared" si="12"/>
        <v>24605000</v>
      </c>
      <c r="L513" s="539" t="s">
        <v>1834</v>
      </c>
      <c r="M513" s="539"/>
      <c r="N513" s="543"/>
      <c r="O513" s="539"/>
    </row>
    <row r="514" spans="1:15" ht="40.799999999999997" x14ac:dyDescent="0.2">
      <c r="A514" s="539">
        <v>1035</v>
      </c>
      <c r="B514" s="564"/>
      <c r="C514" s="539" t="s">
        <v>1683</v>
      </c>
      <c r="D514" s="539" t="s">
        <v>1692</v>
      </c>
      <c r="E514" s="539" t="s">
        <v>1666</v>
      </c>
      <c r="F514" s="557"/>
      <c r="G514" s="539" t="s">
        <v>11</v>
      </c>
      <c r="H514" s="569" t="s">
        <v>1717</v>
      </c>
      <c r="I514" s="569" t="s">
        <v>1843</v>
      </c>
      <c r="J514" s="545">
        <v>3000000</v>
      </c>
      <c r="K514" s="540">
        <f t="shared" si="12"/>
        <v>14763000</v>
      </c>
      <c r="L514" s="539" t="s">
        <v>1844</v>
      </c>
      <c r="M514" s="539"/>
      <c r="N514" s="543"/>
      <c r="O514" s="539"/>
    </row>
    <row r="515" spans="1:15" ht="51" x14ac:dyDescent="0.2">
      <c r="A515" s="539">
        <v>1036</v>
      </c>
      <c r="B515" s="564"/>
      <c r="C515" s="539" t="s">
        <v>1683</v>
      </c>
      <c r="D515" s="539" t="s">
        <v>2634</v>
      </c>
      <c r="E515" s="539" t="s">
        <v>1695</v>
      </c>
      <c r="F515" s="557"/>
      <c r="G515" s="539" t="s">
        <v>11</v>
      </c>
      <c r="H515" s="569" t="s">
        <v>1717</v>
      </c>
      <c r="I515" s="569" t="s">
        <v>1845</v>
      </c>
      <c r="J515" s="545">
        <v>20000000</v>
      </c>
      <c r="K515" s="540">
        <f t="shared" si="12"/>
        <v>98420000</v>
      </c>
      <c r="L515" s="539" t="s">
        <v>1846</v>
      </c>
      <c r="M515" s="539"/>
      <c r="N515" s="543"/>
      <c r="O515" s="539"/>
    </row>
    <row r="516" spans="1:15" ht="51" x14ac:dyDescent="0.2">
      <c r="A516" s="539">
        <v>1037</v>
      </c>
      <c r="B516" s="564"/>
      <c r="C516" s="539" t="s">
        <v>1683</v>
      </c>
      <c r="D516" s="539" t="s">
        <v>2634</v>
      </c>
      <c r="E516" s="539" t="s">
        <v>1695</v>
      </c>
      <c r="F516" s="557"/>
      <c r="G516" s="539" t="s">
        <v>11</v>
      </c>
      <c r="H516" s="569" t="s">
        <v>1717</v>
      </c>
      <c r="I516" s="569" t="s">
        <v>1847</v>
      </c>
      <c r="J516" s="545">
        <v>10000000</v>
      </c>
      <c r="K516" s="540">
        <f t="shared" si="12"/>
        <v>49210000</v>
      </c>
      <c r="L516" s="539" t="s">
        <v>1848</v>
      </c>
      <c r="M516" s="539"/>
      <c r="N516" s="543"/>
      <c r="O516" s="539"/>
    </row>
    <row r="517" spans="1:15" ht="40.799999999999997" x14ac:dyDescent="0.2">
      <c r="A517" s="539">
        <v>1038</v>
      </c>
      <c r="B517" s="564"/>
      <c r="C517" s="546" t="s">
        <v>1683</v>
      </c>
      <c r="D517" s="546" t="s">
        <v>2562</v>
      </c>
      <c r="E517" s="549" t="s">
        <v>1684</v>
      </c>
      <c r="F517" s="557"/>
      <c r="G517" s="539" t="s">
        <v>11</v>
      </c>
      <c r="H517" s="569" t="s">
        <v>1717</v>
      </c>
      <c r="I517" s="569" t="s">
        <v>1851</v>
      </c>
      <c r="J517" s="545">
        <v>75000000</v>
      </c>
      <c r="K517" s="540">
        <f t="shared" si="12"/>
        <v>369075000</v>
      </c>
      <c r="L517" s="539" t="s">
        <v>1852</v>
      </c>
      <c r="M517" s="539"/>
      <c r="N517" s="543"/>
      <c r="O517" s="539"/>
    </row>
    <row r="518" spans="1:15" ht="40.799999999999997" x14ac:dyDescent="0.2">
      <c r="A518" s="539">
        <v>1039</v>
      </c>
      <c r="B518" s="564"/>
      <c r="C518" s="546" t="s">
        <v>1683</v>
      </c>
      <c r="D518" s="539" t="s">
        <v>1700</v>
      </c>
      <c r="E518" s="543" t="s">
        <v>1701</v>
      </c>
      <c r="F518" s="557"/>
      <c r="G518" s="539" t="s">
        <v>11</v>
      </c>
      <c r="H518" s="569" t="s">
        <v>1717</v>
      </c>
      <c r="I518" s="569" t="s">
        <v>1870</v>
      </c>
      <c r="J518" s="545">
        <v>75000000</v>
      </c>
      <c r="K518" s="540">
        <f t="shared" si="12"/>
        <v>369075000</v>
      </c>
      <c r="L518" s="539" t="s">
        <v>1871</v>
      </c>
      <c r="M518" s="539"/>
      <c r="N518" s="543"/>
      <c r="O518" s="539"/>
    </row>
    <row r="519" spans="1:15" ht="51" x14ac:dyDescent="0.2">
      <c r="A519" s="539">
        <v>1040</v>
      </c>
      <c r="B519" s="564"/>
      <c r="C519" s="546" t="s">
        <v>1683</v>
      </c>
      <c r="D519" s="546" t="s">
        <v>1688</v>
      </c>
      <c r="E519" s="543" t="s">
        <v>2285</v>
      </c>
      <c r="F519" s="557"/>
      <c r="G519" s="539" t="s">
        <v>11</v>
      </c>
      <c r="H519" s="569" t="s">
        <v>1717</v>
      </c>
      <c r="I519" s="569" t="s">
        <v>1884</v>
      </c>
      <c r="J519" s="545">
        <v>1000000</v>
      </c>
      <c r="K519" s="540">
        <f t="shared" ref="K519:K550" si="13">J519*4.921</f>
        <v>4921000</v>
      </c>
      <c r="L519" s="539" t="s">
        <v>1885</v>
      </c>
      <c r="M519" s="539"/>
      <c r="N519" s="543"/>
      <c r="O519" s="539"/>
    </row>
    <row r="520" spans="1:15" ht="51" x14ac:dyDescent="0.2">
      <c r="A520" s="539">
        <v>1041</v>
      </c>
      <c r="B520" s="564"/>
      <c r="C520" s="539"/>
      <c r="D520" s="543"/>
      <c r="E520" s="543" t="s">
        <v>1653</v>
      </c>
      <c r="F520" s="557"/>
      <c r="G520" s="539" t="s">
        <v>11</v>
      </c>
      <c r="H520" s="569" t="s">
        <v>1717</v>
      </c>
      <c r="I520" s="539" t="s">
        <v>1886</v>
      </c>
      <c r="J520" s="545">
        <v>500000</v>
      </c>
      <c r="K520" s="540">
        <f t="shared" si="13"/>
        <v>2460500</v>
      </c>
      <c r="L520" s="539" t="s">
        <v>1887</v>
      </c>
      <c r="M520" s="539"/>
      <c r="N520" s="543"/>
      <c r="O520" s="539"/>
    </row>
    <row r="521" spans="1:15" ht="40.799999999999997" x14ac:dyDescent="0.2">
      <c r="A521" s="539">
        <v>1042</v>
      </c>
      <c r="B521" s="564"/>
      <c r="C521" s="546" t="s">
        <v>1683</v>
      </c>
      <c r="D521" s="546" t="s">
        <v>1688</v>
      </c>
      <c r="E521" s="543" t="s">
        <v>1653</v>
      </c>
      <c r="F521" s="557"/>
      <c r="G521" s="539" t="s">
        <v>11</v>
      </c>
      <c r="H521" s="569" t="s">
        <v>1717</v>
      </c>
      <c r="I521" s="569" t="s">
        <v>1888</v>
      </c>
      <c r="J521" s="545">
        <v>1000000</v>
      </c>
      <c r="K521" s="540">
        <f t="shared" si="13"/>
        <v>4921000</v>
      </c>
      <c r="L521" s="539" t="s">
        <v>1889</v>
      </c>
      <c r="M521" s="539"/>
      <c r="N521" s="543"/>
      <c r="O521" s="539"/>
    </row>
    <row r="522" spans="1:15" ht="51" x14ac:dyDescent="0.2">
      <c r="A522" s="539">
        <v>1043</v>
      </c>
      <c r="B522" s="564"/>
      <c r="C522" s="539" t="s">
        <v>1683</v>
      </c>
      <c r="D522" s="539" t="s">
        <v>1700</v>
      </c>
      <c r="E522" s="539" t="s">
        <v>2296</v>
      </c>
      <c r="F522" s="557"/>
      <c r="G522" s="539" t="s">
        <v>11</v>
      </c>
      <c r="H522" s="569" t="s">
        <v>1717</v>
      </c>
      <c r="I522" s="569" t="s">
        <v>1891</v>
      </c>
      <c r="J522" s="545">
        <v>75000000</v>
      </c>
      <c r="K522" s="540">
        <f t="shared" si="13"/>
        <v>369075000</v>
      </c>
      <c r="L522" s="539" t="s">
        <v>1892</v>
      </c>
      <c r="M522" s="539"/>
      <c r="N522" s="543"/>
      <c r="O522" s="539"/>
    </row>
    <row r="523" spans="1:15" ht="61.2" x14ac:dyDescent="0.2">
      <c r="A523" s="539">
        <v>1044</v>
      </c>
      <c r="B523" s="564"/>
      <c r="C523" s="539"/>
      <c r="D523" s="543"/>
      <c r="E523" s="543" t="s">
        <v>2287</v>
      </c>
      <c r="F523" s="557"/>
      <c r="G523" s="539" t="s">
        <v>11</v>
      </c>
      <c r="H523" s="569" t="s">
        <v>1717</v>
      </c>
      <c r="I523" s="569" t="s">
        <v>1893</v>
      </c>
      <c r="J523" s="545">
        <v>75000000</v>
      </c>
      <c r="K523" s="540">
        <f t="shared" si="13"/>
        <v>369075000</v>
      </c>
      <c r="L523" s="539" t="s">
        <v>1894</v>
      </c>
      <c r="M523" s="539"/>
      <c r="N523" s="543"/>
      <c r="O523" s="539"/>
    </row>
    <row r="524" spans="1:15" ht="40.799999999999997" x14ac:dyDescent="0.2">
      <c r="A524" s="539">
        <v>1046</v>
      </c>
      <c r="B524" s="564"/>
      <c r="C524" s="539" t="s">
        <v>1683</v>
      </c>
      <c r="D524" s="539" t="s">
        <v>1702</v>
      </c>
      <c r="E524" s="543" t="s">
        <v>1703</v>
      </c>
      <c r="F524" s="557"/>
      <c r="G524" s="539" t="s">
        <v>11</v>
      </c>
      <c r="H524" s="569" t="s">
        <v>1717</v>
      </c>
      <c r="I524" s="569" t="s">
        <v>1906</v>
      </c>
      <c r="J524" s="545">
        <v>10000000</v>
      </c>
      <c r="K524" s="540">
        <f t="shared" si="13"/>
        <v>49210000</v>
      </c>
      <c r="L524" s="539" t="s">
        <v>1907</v>
      </c>
      <c r="M524" s="539"/>
      <c r="N524" s="543"/>
      <c r="O524" s="539"/>
    </row>
    <row r="525" spans="1:15" ht="40.799999999999997" x14ac:dyDescent="0.2">
      <c r="A525" s="539">
        <v>1047</v>
      </c>
      <c r="B525" s="564"/>
      <c r="C525" s="539" t="s">
        <v>1683</v>
      </c>
      <c r="D525" s="539" t="s">
        <v>1702</v>
      </c>
      <c r="E525" s="543" t="s">
        <v>1703</v>
      </c>
      <c r="F525" s="557"/>
      <c r="G525" s="539" t="s">
        <v>11</v>
      </c>
      <c r="H525" s="569" t="s">
        <v>1717</v>
      </c>
      <c r="I525" s="569" t="s">
        <v>1908</v>
      </c>
      <c r="J525" s="545">
        <v>150000000</v>
      </c>
      <c r="K525" s="540">
        <f t="shared" si="13"/>
        <v>738150000</v>
      </c>
      <c r="L525" s="539" t="s">
        <v>1909</v>
      </c>
      <c r="M525" s="539"/>
      <c r="N525" s="543"/>
      <c r="O525" s="539"/>
    </row>
    <row r="526" spans="1:15" ht="40.799999999999997" x14ac:dyDescent="0.2">
      <c r="A526" s="539">
        <v>1048</v>
      </c>
      <c r="B526" s="564"/>
      <c r="C526" s="539" t="s">
        <v>1683</v>
      </c>
      <c r="D526" s="539" t="s">
        <v>1702</v>
      </c>
      <c r="E526" s="543" t="s">
        <v>1703</v>
      </c>
      <c r="F526" s="557"/>
      <c r="G526" s="539" t="s">
        <v>11</v>
      </c>
      <c r="H526" s="569" t="s">
        <v>1717</v>
      </c>
      <c r="I526" s="569" t="s">
        <v>1910</v>
      </c>
      <c r="J526" s="545">
        <v>10000000</v>
      </c>
      <c r="K526" s="540">
        <f t="shared" si="13"/>
        <v>49210000</v>
      </c>
      <c r="L526" s="539" t="s">
        <v>1911</v>
      </c>
      <c r="M526" s="539"/>
      <c r="N526" s="543"/>
      <c r="O526" s="539"/>
    </row>
    <row r="527" spans="1:15" ht="20.399999999999999" x14ac:dyDescent="0.2">
      <c r="A527" s="539">
        <v>1049</v>
      </c>
      <c r="B527" s="564"/>
      <c r="C527" s="549" t="s">
        <v>1657</v>
      </c>
      <c r="D527" s="539" t="s">
        <v>1687</v>
      </c>
      <c r="E527" s="543" t="s">
        <v>2290</v>
      </c>
      <c r="F527" s="557"/>
      <c r="G527" s="539" t="s">
        <v>11</v>
      </c>
      <c r="H527" s="569" t="s">
        <v>1717</v>
      </c>
      <c r="I527" s="569" t="s">
        <v>1914</v>
      </c>
      <c r="J527" s="545">
        <v>100000000</v>
      </c>
      <c r="K527" s="540">
        <f t="shared" si="13"/>
        <v>492100000</v>
      </c>
      <c r="L527" s="539" t="s">
        <v>1916</v>
      </c>
      <c r="M527" s="539"/>
      <c r="N527" s="543"/>
      <c r="O527" s="539"/>
    </row>
    <row r="528" spans="1:15" ht="30.6" x14ac:dyDescent="0.2">
      <c r="A528" s="539">
        <v>1050</v>
      </c>
      <c r="B528" s="564"/>
      <c r="C528" s="549" t="s">
        <v>1657</v>
      </c>
      <c r="D528" s="539" t="s">
        <v>1687</v>
      </c>
      <c r="E528" s="543" t="s">
        <v>2290</v>
      </c>
      <c r="F528" s="557"/>
      <c r="G528" s="539" t="s">
        <v>11</v>
      </c>
      <c r="H528" s="569" t="s">
        <v>1717</v>
      </c>
      <c r="I528" s="569" t="s">
        <v>1915</v>
      </c>
      <c r="J528" s="545">
        <v>5000000</v>
      </c>
      <c r="K528" s="540">
        <f t="shared" si="13"/>
        <v>24605000</v>
      </c>
      <c r="L528" s="539" t="s">
        <v>1917</v>
      </c>
      <c r="M528" s="539"/>
      <c r="N528" s="543"/>
      <c r="O528" s="539"/>
    </row>
    <row r="529" spans="1:15" ht="51" x14ac:dyDescent="0.2">
      <c r="A529" s="539">
        <v>1051</v>
      </c>
      <c r="B529" s="564"/>
      <c r="C529" s="549" t="s">
        <v>2014</v>
      </c>
      <c r="D529" s="549" t="s">
        <v>2013</v>
      </c>
      <c r="E529" s="549" t="s">
        <v>2015</v>
      </c>
      <c r="F529" s="557"/>
      <c r="G529" s="539" t="s">
        <v>11</v>
      </c>
      <c r="H529" s="569" t="s">
        <v>1717</v>
      </c>
      <c r="I529" s="569" t="s">
        <v>1923</v>
      </c>
      <c r="J529" s="545">
        <v>10000000</v>
      </c>
      <c r="K529" s="540">
        <f t="shared" si="13"/>
        <v>49210000</v>
      </c>
      <c r="L529" s="539" t="s">
        <v>1924</v>
      </c>
      <c r="M529" s="539"/>
      <c r="N529" s="543"/>
      <c r="O529" s="539"/>
    </row>
    <row r="530" spans="1:15" ht="51" x14ac:dyDescent="0.2">
      <c r="A530" s="539">
        <v>1052</v>
      </c>
      <c r="B530" s="564"/>
      <c r="C530" s="539" t="s">
        <v>1683</v>
      </c>
      <c r="D530" s="539" t="s">
        <v>2634</v>
      </c>
      <c r="E530" s="539" t="s">
        <v>1695</v>
      </c>
      <c r="F530" s="557"/>
      <c r="G530" s="539" t="s">
        <v>11</v>
      </c>
      <c r="H530" s="569" t="s">
        <v>1717</v>
      </c>
      <c r="I530" s="569" t="s">
        <v>1925</v>
      </c>
      <c r="J530" s="545">
        <v>8000000</v>
      </c>
      <c r="K530" s="540">
        <f t="shared" si="13"/>
        <v>39368000</v>
      </c>
      <c r="L530" s="539" t="s">
        <v>1926</v>
      </c>
      <c r="M530" s="539"/>
      <c r="N530" s="543"/>
      <c r="O530" s="539" t="s">
        <v>2323</v>
      </c>
    </row>
    <row r="531" spans="1:15" ht="140.25" customHeight="1" x14ac:dyDescent="0.2">
      <c r="A531" s="539">
        <v>1053</v>
      </c>
      <c r="B531" s="564"/>
      <c r="C531" s="539"/>
      <c r="D531" s="543"/>
      <c r="E531" s="543" t="s">
        <v>1658</v>
      </c>
      <c r="F531" s="557"/>
      <c r="G531" s="539" t="s">
        <v>11</v>
      </c>
      <c r="H531" s="569" t="s">
        <v>1717</v>
      </c>
      <c r="I531" s="569" t="s">
        <v>1927</v>
      </c>
      <c r="J531" s="545">
        <v>2000000</v>
      </c>
      <c r="K531" s="540">
        <f t="shared" si="13"/>
        <v>9842000</v>
      </c>
      <c r="L531" s="539" t="s">
        <v>1928</v>
      </c>
      <c r="M531" s="539"/>
      <c r="N531" s="543"/>
      <c r="O531" s="539" t="s">
        <v>2323</v>
      </c>
    </row>
    <row r="532" spans="1:15" ht="140.25" customHeight="1" x14ac:dyDescent="0.2">
      <c r="A532" s="539">
        <v>525</v>
      </c>
      <c r="B532" s="564">
        <v>4.0999999999999996</v>
      </c>
      <c r="C532" s="549" t="s">
        <v>1657</v>
      </c>
      <c r="D532" s="549" t="s">
        <v>1673</v>
      </c>
      <c r="E532" s="549" t="s">
        <v>1674</v>
      </c>
      <c r="F532" s="548" t="s">
        <v>1675</v>
      </c>
      <c r="G532" s="543" t="s">
        <v>11</v>
      </c>
      <c r="H532" s="539" t="s">
        <v>1747</v>
      </c>
      <c r="I532" s="539" t="s">
        <v>3401</v>
      </c>
      <c r="J532" s="545">
        <v>19831329.670000002</v>
      </c>
      <c r="K532" s="540">
        <f t="shared" si="13"/>
        <v>97589973.306070015</v>
      </c>
      <c r="L532" s="539"/>
      <c r="M532" s="539"/>
      <c r="N532" s="543"/>
      <c r="O532" s="539"/>
    </row>
    <row r="533" spans="1:15" ht="20.399999999999999" x14ac:dyDescent="0.2">
      <c r="A533" s="539">
        <v>526</v>
      </c>
      <c r="B533" s="564">
        <v>4.0999999999999996</v>
      </c>
      <c r="C533" s="549" t="s">
        <v>1657</v>
      </c>
      <c r="D533" s="549" t="s">
        <v>1673</v>
      </c>
      <c r="E533" s="549" t="s">
        <v>1674</v>
      </c>
      <c r="F533" s="548" t="s">
        <v>1675</v>
      </c>
      <c r="G533" s="543" t="s">
        <v>11</v>
      </c>
      <c r="H533" s="539" t="s">
        <v>1747</v>
      </c>
      <c r="I533" s="539" t="s">
        <v>1476</v>
      </c>
      <c r="J533" s="545">
        <v>376000</v>
      </c>
      <c r="K533" s="540">
        <f t="shared" si="13"/>
        <v>1850296</v>
      </c>
      <c r="L533" s="539"/>
      <c r="M533" s="539"/>
      <c r="N533" s="543"/>
      <c r="O533" s="539"/>
    </row>
    <row r="534" spans="1:15" ht="20.399999999999999" x14ac:dyDescent="0.2">
      <c r="A534" s="539">
        <v>527</v>
      </c>
      <c r="B534" s="564">
        <v>4.0999999999999996</v>
      </c>
      <c r="C534" s="549" t="s">
        <v>1657</v>
      </c>
      <c r="D534" s="549" t="s">
        <v>1673</v>
      </c>
      <c r="E534" s="549" t="s">
        <v>1674</v>
      </c>
      <c r="F534" s="548" t="s">
        <v>1675</v>
      </c>
      <c r="G534" s="543" t="s">
        <v>11</v>
      </c>
      <c r="H534" s="539" t="s">
        <v>1747</v>
      </c>
      <c r="I534" s="539" t="s">
        <v>1478</v>
      </c>
      <c r="J534" s="545">
        <v>328100</v>
      </c>
      <c r="K534" s="540">
        <f t="shared" si="13"/>
        <v>1614580.1</v>
      </c>
      <c r="L534" s="539"/>
      <c r="M534" s="539"/>
      <c r="N534" s="543"/>
      <c r="O534" s="539"/>
    </row>
    <row r="535" spans="1:15" ht="163.19999999999999" x14ac:dyDescent="0.2">
      <c r="A535" s="539">
        <v>26</v>
      </c>
      <c r="B535" s="564" t="s">
        <v>1681</v>
      </c>
      <c r="C535" s="549" t="s">
        <v>1671</v>
      </c>
      <c r="D535" s="549" t="s">
        <v>3320</v>
      </c>
      <c r="E535" s="549" t="s">
        <v>1672</v>
      </c>
      <c r="F535" s="549"/>
      <c r="G535" s="543" t="s">
        <v>11</v>
      </c>
      <c r="H535" s="539" t="s">
        <v>1670</v>
      </c>
      <c r="I535" s="539" t="s">
        <v>3402</v>
      </c>
      <c r="J535" s="545"/>
      <c r="K535" s="540"/>
      <c r="L535" s="539"/>
      <c r="M535" s="539" t="s">
        <v>2042</v>
      </c>
      <c r="N535" s="539" t="s">
        <v>2055</v>
      </c>
      <c r="O535" s="539"/>
    </row>
    <row r="536" spans="1:15" ht="409.6" x14ac:dyDescent="0.2">
      <c r="A536" s="539">
        <v>66</v>
      </c>
      <c r="B536" s="546">
        <v>2.1</v>
      </c>
      <c r="C536" s="549" t="s">
        <v>1657</v>
      </c>
      <c r="D536" s="549" t="s">
        <v>1662</v>
      </c>
      <c r="E536" s="549" t="s">
        <v>1653</v>
      </c>
      <c r="F536" s="549" t="s">
        <v>1654</v>
      </c>
      <c r="G536" s="539" t="s">
        <v>11</v>
      </c>
      <c r="H536" s="539" t="s">
        <v>1670</v>
      </c>
      <c r="I536" s="539" t="s">
        <v>3403</v>
      </c>
      <c r="J536" s="545">
        <v>0</v>
      </c>
      <c r="K536" s="540">
        <f t="shared" ref="K536:K552" si="14">J536*4.921</f>
        <v>0</v>
      </c>
      <c r="L536" s="539" t="s">
        <v>2732</v>
      </c>
      <c r="M536" s="539"/>
      <c r="N536" s="539" t="s">
        <v>3404</v>
      </c>
      <c r="O536" s="539"/>
    </row>
    <row r="537" spans="1:15" ht="409.6" x14ac:dyDescent="0.2">
      <c r="A537" s="539">
        <v>105</v>
      </c>
      <c r="B537" s="546">
        <v>2.1</v>
      </c>
      <c r="C537" s="539" t="s">
        <v>1657</v>
      </c>
      <c r="D537" s="539" t="s">
        <v>1662</v>
      </c>
      <c r="E537" s="539" t="s">
        <v>1653</v>
      </c>
      <c r="F537" s="539" t="s">
        <v>1654</v>
      </c>
      <c r="G537" s="539" t="s">
        <v>11</v>
      </c>
      <c r="H537" s="539" t="s">
        <v>1670</v>
      </c>
      <c r="I537" s="539" t="s">
        <v>3405</v>
      </c>
      <c r="J537" s="545"/>
      <c r="K537" s="540">
        <f t="shared" si="14"/>
        <v>0</v>
      </c>
      <c r="L537" s="539" t="s">
        <v>3090</v>
      </c>
      <c r="M537" s="539"/>
      <c r="N537" s="539" t="s">
        <v>3406</v>
      </c>
      <c r="O537" s="539"/>
    </row>
    <row r="538" spans="1:15" ht="40.799999999999997" x14ac:dyDescent="0.2">
      <c r="A538" s="539">
        <v>190</v>
      </c>
      <c r="B538" s="546" t="s">
        <v>1681</v>
      </c>
      <c r="C538" s="549" t="s">
        <v>1683</v>
      </c>
      <c r="D538" s="549" t="s">
        <v>2041</v>
      </c>
      <c r="E538" s="549" t="s">
        <v>1703</v>
      </c>
      <c r="F538" s="549"/>
      <c r="G538" s="539" t="s">
        <v>11</v>
      </c>
      <c r="H538" s="539" t="s">
        <v>1670</v>
      </c>
      <c r="I538" s="539" t="s">
        <v>3407</v>
      </c>
      <c r="J538" s="545"/>
      <c r="K538" s="540">
        <f t="shared" si="14"/>
        <v>0</v>
      </c>
      <c r="L538" s="539"/>
      <c r="M538" s="539" t="s">
        <v>2042</v>
      </c>
      <c r="N538" s="539"/>
      <c r="O538" s="539"/>
    </row>
    <row r="539" spans="1:15" ht="214.2" x14ac:dyDescent="0.2">
      <c r="A539" s="539">
        <v>191</v>
      </c>
      <c r="B539" s="546" t="s">
        <v>1681</v>
      </c>
      <c r="C539" s="549" t="s">
        <v>1683</v>
      </c>
      <c r="D539" s="549" t="s">
        <v>2041</v>
      </c>
      <c r="E539" s="549" t="s">
        <v>1703</v>
      </c>
      <c r="F539" s="549"/>
      <c r="G539" s="539" t="s">
        <v>11</v>
      </c>
      <c r="H539" s="539" t="s">
        <v>1670</v>
      </c>
      <c r="I539" s="539" t="s">
        <v>3408</v>
      </c>
      <c r="J539" s="545"/>
      <c r="K539" s="540">
        <f t="shared" si="14"/>
        <v>0</v>
      </c>
      <c r="L539" s="539"/>
      <c r="M539" s="539" t="s">
        <v>2042</v>
      </c>
      <c r="N539" s="539" t="s">
        <v>2053</v>
      </c>
      <c r="O539" s="539"/>
    </row>
    <row r="540" spans="1:15" ht="81.599999999999994" x14ac:dyDescent="0.2">
      <c r="A540" s="539">
        <v>192</v>
      </c>
      <c r="B540" s="546">
        <v>7.3</v>
      </c>
      <c r="C540" s="549" t="s">
        <v>1683</v>
      </c>
      <c r="D540" s="549" t="s">
        <v>1663</v>
      </c>
      <c r="E540" s="549" t="s">
        <v>1658</v>
      </c>
      <c r="F540" s="549" t="s">
        <v>1659</v>
      </c>
      <c r="G540" s="539" t="s">
        <v>11</v>
      </c>
      <c r="H540" s="539" t="s">
        <v>1670</v>
      </c>
      <c r="I540" s="539" t="s">
        <v>3409</v>
      </c>
      <c r="J540" s="545"/>
      <c r="K540" s="540">
        <f t="shared" si="14"/>
        <v>0</v>
      </c>
      <c r="L540" s="539"/>
      <c r="M540" s="539" t="s">
        <v>2042</v>
      </c>
      <c r="N540" s="539" t="s">
        <v>2054</v>
      </c>
      <c r="O540" s="539"/>
    </row>
    <row r="541" spans="1:15" ht="409.6" x14ac:dyDescent="0.2">
      <c r="A541" s="539">
        <v>203</v>
      </c>
      <c r="B541" s="546">
        <v>3.1</v>
      </c>
      <c r="C541" s="549" t="s">
        <v>1657</v>
      </c>
      <c r="D541" s="549" t="s">
        <v>1687</v>
      </c>
      <c r="E541" s="549" t="s">
        <v>1083</v>
      </c>
      <c r="F541" s="549" t="s">
        <v>1680</v>
      </c>
      <c r="G541" s="539" t="s">
        <v>11</v>
      </c>
      <c r="H541" s="539" t="s">
        <v>1670</v>
      </c>
      <c r="I541" s="539" t="s">
        <v>3410</v>
      </c>
      <c r="J541" s="545"/>
      <c r="K541" s="540">
        <f t="shared" si="14"/>
        <v>0</v>
      </c>
      <c r="L541" s="539" t="s">
        <v>3107</v>
      </c>
      <c r="M541" s="539"/>
      <c r="N541" s="539" t="s">
        <v>3411</v>
      </c>
      <c r="O541" s="539"/>
    </row>
    <row r="542" spans="1:15" ht="20.399999999999999" x14ac:dyDescent="0.2">
      <c r="A542" s="539">
        <v>304</v>
      </c>
      <c r="B542" s="564">
        <v>3</v>
      </c>
      <c r="C542" s="549" t="s">
        <v>1657</v>
      </c>
      <c r="D542" s="549" t="s">
        <v>1687</v>
      </c>
      <c r="E542" s="549" t="s">
        <v>1083</v>
      </c>
      <c r="F542" s="549" t="s">
        <v>1680</v>
      </c>
      <c r="G542" s="539" t="s">
        <v>11</v>
      </c>
      <c r="H542" s="539" t="s">
        <v>1670</v>
      </c>
      <c r="I542" s="539" t="s">
        <v>3412</v>
      </c>
      <c r="J542" s="545"/>
      <c r="K542" s="540">
        <f t="shared" si="14"/>
        <v>0</v>
      </c>
      <c r="L542" s="539" t="s">
        <v>2050</v>
      </c>
      <c r="M542" s="539"/>
      <c r="N542" s="543"/>
      <c r="O542" s="539"/>
    </row>
    <row r="543" spans="1:15" ht="20.399999999999999" x14ac:dyDescent="0.2">
      <c r="A543" s="539">
        <v>305</v>
      </c>
      <c r="B543" s="564">
        <v>3</v>
      </c>
      <c r="C543" s="549" t="s">
        <v>1657</v>
      </c>
      <c r="D543" s="549" t="s">
        <v>1687</v>
      </c>
      <c r="E543" s="549" t="s">
        <v>1083</v>
      </c>
      <c r="F543" s="549" t="s">
        <v>1680</v>
      </c>
      <c r="G543" s="539" t="s">
        <v>11</v>
      </c>
      <c r="H543" s="539" t="s">
        <v>1670</v>
      </c>
      <c r="I543" s="539" t="s">
        <v>3413</v>
      </c>
      <c r="J543" s="545"/>
      <c r="K543" s="540">
        <f t="shared" si="14"/>
        <v>0</v>
      </c>
      <c r="L543" s="539"/>
      <c r="M543" s="539"/>
      <c r="N543" s="543"/>
      <c r="O543" s="539"/>
    </row>
    <row r="544" spans="1:15" ht="20.399999999999999" x14ac:dyDescent="0.2">
      <c r="A544" s="539">
        <v>306</v>
      </c>
      <c r="B544" s="564">
        <v>3</v>
      </c>
      <c r="C544" s="549" t="s">
        <v>1657</v>
      </c>
      <c r="D544" s="549" t="s">
        <v>1687</v>
      </c>
      <c r="E544" s="549" t="s">
        <v>1083</v>
      </c>
      <c r="F544" s="549" t="s">
        <v>1680</v>
      </c>
      <c r="G544" s="539" t="s">
        <v>11</v>
      </c>
      <c r="H544" s="539" t="s">
        <v>1670</v>
      </c>
      <c r="I544" s="539" t="s">
        <v>3414</v>
      </c>
      <c r="J544" s="545"/>
      <c r="K544" s="540">
        <f t="shared" si="14"/>
        <v>0</v>
      </c>
      <c r="L544" s="539" t="s">
        <v>2051</v>
      </c>
      <c r="M544" s="539"/>
      <c r="N544" s="543"/>
      <c r="O544" s="539"/>
    </row>
    <row r="545" spans="1:15" ht="409.6" x14ac:dyDescent="0.2">
      <c r="A545" s="539">
        <v>334</v>
      </c>
      <c r="B545" s="546">
        <v>7.3</v>
      </c>
      <c r="C545" s="549" t="s">
        <v>1657</v>
      </c>
      <c r="D545" s="549" t="s">
        <v>1663</v>
      </c>
      <c r="E545" s="549" t="s">
        <v>1658</v>
      </c>
      <c r="F545" s="548" t="s">
        <v>1659</v>
      </c>
      <c r="G545" s="539" t="s">
        <v>11</v>
      </c>
      <c r="H545" s="539" t="s">
        <v>1670</v>
      </c>
      <c r="I545" s="539" t="s">
        <v>3415</v>
      </c>
      <c r="J545" s="545">
        <v>2000000</v>
      </c>
      <c r="K545" s="540">
        <f t="shared" si="14"/>
        <v>9842000</v>
      </c>
      <c r="L545" s="539" t="s">
        <v>3416</v>
      </c>
      <c r="M545" s="539"/>
      <c r="N545" s="539" t="s">
        <v>3417</v>
      </c>
      <c r="O545" s="539"/>
    </row>
    <row r="546" spans="1:15" ht="20.399999999999999" x14ac:dyDescent="0.2">
      <c r="A546" s="539">
        <v>367</v>
      </c>
      <c r="B546" s="546">
        <v>4.0999999999999996</v>
      </c>
      <c r="C546" s="549" t="s">
        <v>1657</v>
      </c>
      <c r="D546" s="549" t="s">
        <v>1673</v>
      </c>
      <c r="E546" s="549" t="s">
        <v>1674</v>
      </c>
      <c r="F546" s="548" t="s">
        <v>1675</v>
      </c>
      <c r="G546" s="538" t="s">
        <v>11</v>
      </c>
      <c r="H546" s="539" t="s">
        <v>1670</v>
      </c>
      <c r="I546" s="539" t="s">
        <v>3418</v>
      </c>
      <c r="J546" s="545"/>
      <c r="K546" s="540">
        <f t="shared" si="14"/>
        <v>0</v>
      </c>
      <c r="L546" s="539" t="s">
        <v>2049</v>
      </c>
      <c r="M546" s="539" t="s">
        <v>2042</v>
      </c>
      <c r="N546" s="539"/>
      <c r="O546" s="539"/>
    </row>
    <row r="547" spans="1:15" ht="110.25" customHeight="1" x14ac:dyDescent="0.2">
      <c r="A547" s="539">
        <v>368</v>
      </c>
      <c r="B547" s="546">
        <v>4.0999999999999996</v>
      </c>
      <c r="C547" s="549" t="s">
        <v>1657</v>
      </c>
      <c r="D547" s="549" t="s">
        <v>1673</v>
      </c>
      <c r="E547" s="549" t="s">
        <v>1674</v>
      </c>
      <c r="F547" s="548" t="s">
        <v>1675</v>
      </c>
      <c r="G547" s="538" t="s">
        <v>11</v>
      </c>
      <c r="H547" s="539" t="s">
        <v>1670</v>
      </c>
      <c r="I547" s="539" t="s">
        <v>3419</v>
      </c>
      <c r="J547" s="545"/>
      <c r="K547" s="540">
        <f t="shared" si="14"/>
        <v>0</v>
      </c>
      <c r="L547" s="539"/>
      <c r="M547" s="539"/>
      <c r="N547" s="539"/>
      <c r="O547" s="539"/>
    </row>
    <row r="548" spans="1:15" ht="20.399999999999999" x14ac:dyDescent="0.2">
      <c r="A548" s="539">
        <v>369</v>
      </c>
      <c r="B548" s="546">
        <v>4.0999999999999996</v>
      </c>
      <c r="C548" s="549" t="s">
        <v>1657</v>
      </c>
      <c r="D548" s="549" t="s">
        <v>1673</v>
      </c>
      <c r="E548" s="549" t="s">
        <v>1674</v>
      </c>
      <c r="F548" s="548" t="s">
        <v>1675</v>
      </c>
      <c r="G548" s="538" t="s">
        <v>11</v>
      </c>
      <c r="H548" s="539" t="s">
        <v>1670</v>
      </c>
      <c r="I548" s="539" t="s">
        <v>3420</v>
      </c>
      <c r="J548" s="545"/>
      <c r="K548" s="540">
        <f t="shared" si="14"/>
        <v>0</v>
      </c>
      <c r="L548" s="539"/>
      <c r="M548" s="539"/>
      <c r="N548" s="539"/>
      <c r="O548" s="539"/>
    </row>
    <row r="549" spans="1:15" ht="20.399999999999999" x14ac:dyDescent="0.2">
      <c r="A549" s="539">
        <v>371</v>
      </c>
      <c r="B549" s="546" t="s">
        <v>1681</v>
      </c>
      <c r="C549" s="549" t="s">
        <v>1657</v>
      </c>
      <c r="D549" s="549" t="s">
        <v>1663</v>
      </c>
      <c r="E549" s="549" t="s">
        <v>1083</v>
      </c>
      <c r="F549" s="548"/>
      <c r="G549" s="538" t="s">
        <v>11</v>
      </c>
      <c r="H549" s="539" t="s">
        <v>1670</v>
      </c>
      <c r="I549" s="539" t="s">
        <v>3421</v>
      </c>
      <c r="J549" s="545"/>
      <c r="K549" s="540">
        <f t="shared" si="14"/>
        <v>0</v>
      </c>
      <c r="L549" s="539" t="s">
        <v>2050</v>
      </c>
      <c r="M549" s="539"/>
      <c r="N549" s="539"/>
      <c r="O549" s="539"/>
    </row>
    <row r="550" spans="1:15" ht="51" x14ac:dyDescent="0.2">
      <c r="A550" s="539">
        <v>429</v>
      </c>
      <c r="B550" s="564">
        <v>3</v>
      </c>
      <c r="C550" s="546" t="s">
        <v>1683</v>
      </c>
      <c r="D550" s="546" t="s">
        <v>1688</v>
      </c>
      <c r="E550" s="546" t="s">
        <v>1689</v>
      </c>
      <c r="F550" s="546" t="s">
        <v>1690</v>
      </c>
      <c r="G550" s="543" t="s">
        <v>11</v>
      </c>
      <c r="H550" s="539" t="s">
        <v>1670</v>
      </c>
      <c r="I550" s="539" t="s">
        <v>3422</v>
      </c>
      <c r="J550" s="545">
        <v>5000000</v>
      </c>
      <c r="K550" s="540">
        <f t="shared" si="14"/>
        <v>24605000</v>
      </c>
      <c r="L550" s="539" t="s">
        <v>2472</v>
      </c>
      <c r="M550" s="539" t="s">
        <v>2471</v>
      </c>
      <c r="N550" s="543"/>
      <c r="O550" s="539"/>
    </row>
    <row r="551" spans="1:15" ht="409.6" x14ac:dyDescent="0.2">
      <c r="A551" s="539">
        <v>440</v>
      </c>
      <c r="B551" s="546">
        <v>4.0999999999999996</v>
      </c>
      <c r="C551" s="549" t="s">
        <v>1657</v>
      </c>
      <c r="D551" s="549" t="s">
        <v>1673</v>
      </c>
      <c r="E551" s="549" t="s">
        <v>1674</v>
      </c>
      <c r="F551" s="548" t="s">
        <v>1675</v>
      </c>
      <c r="G551" s="539" t="s">
        <v>11</v>
      </c>
      <c r="H551" s="539" t="s">
        <v>1670</v>
      </c>
      <c r="I551" s="539" t="s">
        <v>3423</v>
      </c>
      <c r="J551" s="545"/>
      <c r="K551" s="540">
        <f t="shared" si="14"/>
        <v>0</v>
      </c>
      <c r="L551" s="539" t="s">
        <v>3130</v>
      </c>
      <c r="M551" s="539"/>
      <c r="N551" s="539" t="s">
        <v>3424</v>
      </c>
      <c r="O551" s="539"/>
    </row>
    <row r="552" spans="1:15" ht="409.6" x14ac:dyDescent="0.2">
      <c r="A552" s="539">
        <v>548</v>
      </c>
      <c r="B552" s="546">
        <v>4.0999999999999996</v>
      </c>
      <c r="C552" s="549" t="s">
        <v>1657</v>
      </c>
      <c r="D552" s="549" t="s">
        <v>1673</v>
      </c>
      <c r="E552" s="549" t="s">
        <v>1674</v>
      </c>
      <c r="F552" s="548" t="s">
        <v>1675</v>
      </c>
      <c r="G552" s="539" t="s">
        <v>11</v>
      </c>
      <c r="H552" s="539" t="s">
        <v>1670</v>
      </c>
      <c r="I552" s="539" t="s">
        <v>3425</v>
      </c>
      <c r="J552" s="545"/>
      <c r="K552" s="540">
        <f t="shared" si="14"/>
        <v>0</v>
      </c>
      <c r="L552" s="539" t="s">
        <v>2772</v>
      </c>
      <c r="M552" s="539"/>
      <c r="N552" s="539" t="s">
        <v>3147</v>
      </c>
      <c r="O552" s="539" t="s">
        <v>2323</v>
      </c>
    </row>
    <row r="553" spans="1:15" ht="20.399999999999999" x14ac:dyDescent="0.2">
      <c r="A553" s="539">
        <v>606</v>
      </c>
      <c r="B553" s="546">
        <v>4</v>
      </c>
      <c r="C553" s="549" t="s">
        <v>1657</v>
      </c>
      <c r="D553" s="549" t="s">
        <v>1673</v>
      </c>
      <c r="E553" s="549" t="s">
        <v>1674</v>
      </c>
      <c r="F553" s="548" t="s">
        <v>1675</v>
      </c>
      <c r="G553" s="539" t="s">
        <v>11</v>
      </c>
      <c r="H553" s="539" t="s">
        <v>1670</v>
      </c>
      <c r="I553" s="539" t="s">
        <v>3426</v>
      </c>
      <c r="J553" s="545"/>
      <c r="K553" s="540"/>
      <c r="L553" s="539"/>
      <c r="M553" s="539"/>
      <c r="N553" s="539"/>
      <c r="O553" s="539" t="s">
        <v>2323</v>
      </c>
    </row>
    <row r="554" spans="1:15" ht="409.6" x14ac:dyDescent="0.2">
      <c r="A554" s="539">
        <v>676</v>
      </c>
      <c r="B554" s="546">
        <v>6.1</v>
      </c>
      <c r="C554" s="549" t="s">
        <v>1683</v>
      </c>
      <c r="D554" s="549" t="s">
        <v>1692</v>
      </c>
      <c r="E554" s="549" t="s">
        <v>1666</v>
      </c>
      <c r="F554" s="548" t="s">
        <v>1665</v>
      </c>
      <c r="G554" s="539" t="s">
        <v>11</v>
      </c>
      <c r="H554" s="539" t="s">
        <v>1670</v>
      </c>
      <c r="I554" s="539" t="s">
        <v>3427</v>
      </c>
      <c r="J554" s="545"/>
      <c r="K554" s="540">
        <f>J554*4.921</f>
        <v>0</v>
      </c>
      <c r="L554" s="539" t="s">
        <v>3428</v>
      </c>
      <c r="M554" s="539"/>
      <c r="N554" s="539" t="s">
        <v>3429</v>
      </c>
      <c r="O554" s="539" t="s">
        <v>2323</v>
      </c>
    </row>
    <row r="555" spans="1:15" ht="40.799999999999997" x14ac:dyDescent="0.2">
      <c r="A555" s="539">
        <v>775</v>
      </c>
      <c r="B555" s="564">
        <v>6.1</v>
      </c>
      <c r="C555" s="549" t="s">
        <v>1683</v>
      </c>
      <c r="D555" s="549" t="s">
        <v>1692</v>
      </c>
      <c r="E555" s="549" t="s">
        <v>1666</v>
      </c>
      <c r="F555" s="549" t="s">
        <v>1665</v>
      </c>
      <c r="G555" s="576" t="s">
        <v>11</v>
      </c>
      <c r="H555" s="572" t="s">
        <v>1670</v>
      </c>
      <c r="I555" s="572" t="s">
        <v>3204</v>
      </c>
      <c r="J555" s="545"/>
      <c r="K555" s="540">
        <f>J555*4.921</f>
        <v>0</v>
      </c>
      <c r="L555" s="576"/>
      <c r="M555" s="539" t="s">
        <v>2042</v>
      </c>
      <c r="N555" s="539"/>
      <c r="O555" s="539"/>
    </row>
    <row r="556" spans="1:15" ht="51" x14ac:dyDescent="0.2">
      <c r="A556" s="539">
        <v>816</v>
      </c>
      <c r="B556" s="546" t="s">
        <v>1681</v>
      </c>
      <c r="C556" s="546" t="s">
        <v>1683</v>
      </c>
      <c r="D556" s="546" t="s">
        <v>2634</v>
      </c>
      <c r="E556" s="546" t="s">
        <v>1695</v>
      </c>
      <c r="F556" s="550"/>
      <c r="G556" s="539" t="s">
        <v>11</v>
      </c>
      <c r="H556" s="546" t="s">
        <v>1670</v>
      </c>
      <c r="I556" s="546" t="s">
        <v>3430</v>
      </c>
      <c r="J556" s="545"/>
      <c r="K556" s="540"/>
      <c r="L556" s="539"/>
      <c r="M556" s="539" t="s">
        <v>2042</v>
      </c>
      <c r="N556" s="539"/>
      <c r="O556" s="539"/>
    </row>
    <row r="557" spans="1:15" ht="409.6" x14ac:dyDescent="0.2">
      <c r="A557" s="539">
        <v>838</v>
      </c>
      <c r="B557" s="546">
        <v>7.1</v>
      </c>
      <c r="C557" s="546" t="s">
        <v>1685</v>
      </c>
      <c r="D557" s="546" t="s">
        <v>1693</v>
      </c>
      <c r="E557" s="546" t="s">
        <v>1694</v>
      </c>
      <c r="F557" s="550" t="s">
        <v>1659</v>
      </c>
      <c r="G557" s="539" t="s">
        <v>11</v>
      </c>
      <c r="H557" s="539" t="s">
        <v>1670</v>
      </c>
      <c r="I557" s="539" t="s">
        <v>3431</v>
      </c>
      <c r="J557" s="545"/>
      <c r="K557" s="540">
        <f>J557*4.921</f>
        <v>0</v>
      </c>
      <c r="L557" s="539" t="s">
        <v>3224</v>
      </c>
      <c r="M557" s="539"/>
      <c r="N557" s="539" t="s">
        <v>3432</v>
      </c>
      <c r="O557" s="539"/>
    </row>
    <row r="558" spans="1:15" ht="183.6" x14ac:dyDescent="0.2">
      <c r="A558" s="539">
        <v>1439</v>
      </c>
      <c r="B558" s="564">
        <v>3</v>
      </c>
      <c r="C558" s="549" t="s">
        <v>1657</v>
      </c>
      <c r="D558" s="549" t="s">
        <v>1687</v>
      </c>
      <c r="E558" s="549" t="s">
        <v>1083</v>
      </c>
      <c r="F558" s="549" t="s">
        <v>1680</v>
      </c>
      <c r="G558" s="539" t="s">
        <v>11</v>
      </c>
      <c r="H558" s="569" t="s">
        <v>1670</v>
      </c>
      <c r="I558" s="569" t="s">
        <v>2832</v>
      </c>
      <c r="J558" s="545">
        <v>4700000</v>
      </c>
      <c r="K558" s="540">
        <f>Table1[[#This Row],[Buget estimat (EURO)]]/4.921</f>
        <v>955090.42877463927</v>
      </c>
      <c r="L558" s="539" t="s">
        <v>3654</v>
      </c>
      <c r="M558" s="539"/>
      <c r="N558" s="543"/>
      <c r="O558" s="539"/>
    </row>
    <row r="559" spans="1:15" ht="30.6" x14ac:dyDescent="0.2">
      <c r="A559" s="539">
        <v>1440</v>
      </c>
      <c r="B559" s="564">
        <v>4</v>
      </c>
      <c r="C559" s="549" t="s">
        <v>1657</v>
      </c>
      <c r="D559" s="549" t="s">
        <v>1673</v>
      </c>
      <c r="E559" s="549" t="s">
        <v>1674</v>
      </c>
      <c r="F559" s="548" t="s">
        <v>1675</v>
      </c>
      <c r="G559" s="539" t="s">
        <v>11</v>
      </c>
      <c r="H559" s="569" t="s">
        <v>1670</v>
      </c>
      <c r="I559" s="539" t="s">
        <v>2473</v>
      </c>
      <c r="J559" s="545">
        <v>2500000</v>
      </c>
      <c r="K559" s="540">
        <f>Table1[[#This Row],[Buget estimat (EURO)]]/4.921</f>
        <v>508026.82381629746</v>
      </c>
      <c r="L559" s="539" t="s">
        <v>2475</v>
      </c>
      <c r="M559" s="539"/>
      <c r="N559" s="543"/>
      <c r="O559" s="539"/>
    </row>
    <row r="560" spans="1:15" ht="30.6" x14ac:dyDescent="0.2">
      <c r="A560" s="539">
        <v>1441</v>
      </c>
      <c r="B560" s="564">
        <v>4</v>
      </c>
      <c r="C560" s="549" t="s">
        <v>1657</v>
      </c>
      <c r="D560" s="549" t="s">
        <v>1673</v>
      </c>
      <c r="E560" s="549" t="s">
        <v>1674</v>
      </c>
      <c r="F560" s="548" t="s">
        <v>1675</v>
      </c>
      <c r="G560" s="539" t="s">
        <v>11</v>
      </c>
      <c r="H560" s="569" t="s">
        <v>1670</v>
      </c>
      <c r="I560" s="539" t="s">
        <v>2474</v>
      </c>
      <c r="J560" s="545">
        <v>5000000</v>
      </c>
      <c r="K560" s="540">
        <f>Table1[[#This Row],[Buget estimat (EURO)]]/4.921</f>
        <v>1016053.6476325949</v>
      </c>
      <c r="L560" s="539" t="s">
        <v>2476</v>
      </c>
      <c r="M560" s="539"/>
      <c r="N560" s="543"/>
      <c r="O560" s="539"/>
    </row>
    <row r="561" spans="1:15" ht="20.399999999999999" x14ac:dyDescent="0.2">
      <c r="A561" s="539">
        <v>1442</v>
      </c>
      <c r="B561" s="564">
        <v>2.1</v>
      </c>
      <c r="C561" s="539" t="s">
        <v>1657</v>
      </c>
      <c r="D561" s="539" t="s">
        <v>1662</v>
      </c>
      <c r="E561" s="539" t="s">
        <v>1653</v>
      </c>
      <c r="F561" s="539" t="s">
        <v>1654</v>
      </c>
      <c r="G561" s="539" t="s">
        <v>11</v>
      </c>
      <c r="H561" s="569" t="s">
        <v>1670</v>
      </c>
      <c r="I561" s="539" t="s">
        <v>2480</v>
      </c>
      <c r="J561" s="545">
        <v>1000000</v>
      </c>
      <c r="K561" s="540">
        <f>Table1[[#This Row],[Buget estimat (EURO)]]/4.921</f>
        <v>203210.72952651899</v>
      </c>
      <c r="L561" s="539" t="s">
        <v>2477</v>
      </c>
      <c r="M561" s="539"/>
      <c r="N561" s="543"/>
      <c r="O561" s="539"/>
    </row>
    <row r="562" spans="1:15" ht="40.799999999999997" x14ac:dyDescent="0.2">
      <c r="A562" s="539">
        <v>1443</v>
      </c>
      <c r="B562" s="546">
        <v>6</v>
      </c>
      <c r="C562" s="546" t="s">
        <v>1683</v>
      </c>
      <c r="D562" s="546" t="s">
        <v>1692</v>
      </c>
      <c r="E562" s="546" t="s">
        <v>1666</v>
      </c>
      <c r="F562" s="550" t="s">
        <v>1665</v>
      </c>
      <c r="G562" s="539" t="s">
        <v>11</v>
      </c>
      <c r="H562" s="569" t="s">
        <v>1670</v>
      </c>
      <c r="I562" s="569" t="s">
        <v>2478</v>
      </c>
      <c r="J562" s="545">
        <v>5000000</v>
      </c>
      <c r="K562" s="540">
        <f>Table1[[#This Row],[Buget estimat (EURO)]]/4.921</f>
        <v>1016053.6476325949</v>
      </c>
      <c r="L562" s="539" t="s">
        <v>2479</v>
      </c>
      <c r="M562" s="539"/>
      <c r="N562" s="543"/>
      <c r="O562" s="539"/>
    </row>
    <row r="563" spans="1:15" ht="409.6" x14ac:dyDescent="0.2">
      <c r="A563" s="539">
        <v>14</v>
      </c>
      <c r="B563" s="546">
        <v>1.1000000000000001</v>
      </c>
      <c r="C563" s="549" t="s">
        <v>2523</v>
      </c>
      <c r="D563" s="549" t="s">
        <v>3319</v>
      </c>
      <c r="E563" s="549" t="s">
        <v>1649</v>
      </c>
      <c r="F563" s="549" t="s">
        <v>1650</v>
      </c>
      <c r="G563" s="538" t="s">
        <v>11</v>
      </c>
      <c r="H563" s="539" t="s">
        <v>1965</v>
      </c>
      <c r="I563" s="539" t="s">
        <v>1964</v>
      </c>
      <c r="J563" s="545">
        <v>20000000</v>
      </c>
      <c r="K563" s="540">
        <f t="shared" ref="K563:K584" si="15">J563*4.921</f>
        <v>98420000</v>
      </c>
      <c r="L563" s="539" t="s">
        <v>1966</v>
      </c>
      <c r="M563" s="539"/>
      <c r="N563" s="539" t="s">
        <v>1967</v>
      </c>
      <c r="O563" s="539"/>
    </row>
    <row r="564" spans="1:15" ht="409.6" x14ac:dyDescent="0.2">
      <c r="A564" s="539">
        <v>15</v>
      </c>
      <c r="B564" s="546">
        <v>1.1000000000000001</v>
      </c>
      <c r="C564" s="549" t="s">
        <v>2523</v>
      </c>
      <c r="D564" s="549" t="s">
        <v>3319</v>
      </c>
      <c r="E564" s="549" t="s">
        <v>1649</v>
      </c>
      <c r="F564" s="549" t="s">
        <v>1650</v>
      </c>
      <c r="G564" s="538" t="s">
        <v>11</v>
      </c>
      <c r="H564" s="539" t="s">
        <v>1965</v>
      </c>
      <c r="I564" s="539" t="s">
        <v>1968</v>
      </c>
      <c r="J564" s="545">
        <v>23788100</v>
      </c>
      <c r="K564" s="540">
        <f t="shared" si="15"/>
        <v>117061240.10000001</v>
      </c>
      <c r="L564" s="539" t="s">
        <v>1969</v>
      </c>
      <c r="M564" s="539"/>
      <c r="N564" s="539" t="s">
        <v>1970</v>
      </c>
      <c r="O564" s="539"/>
    </row>
    <row r="565" spans="1:15" ht="346.8" x14ac:dyDescent="0.2">
      <c r="A565" s="539">
        <v>25</v>
      </c>
      <c r="B565" s="564">
        <v>1.1000000000000001</v>
      </c>
      <c r="C565" s="549" t="s">
        <v>2523</v>
      </c>
      <c r="D565" s="549" t="s">
        <v>3319</v>
      </c>
      <c r="E565" s="549" t="s">
        <v>1649</v>
      </c>
      <c r="F565" s="549" t="s">
        <v>1650</v>
      </c>
      <c r="G565" s="543" t="s">
        <v>11</v>
      </c>
      <c r="H565" s="539" t="s">
        <v>1963</v>
      </c>
      <c r="I565" s="539" t="s">
        <v>1959</v>
      </c>
      <c r="J565" s="545">
        <v>19907800</v>
      </c>
      <c r="K565" s="540">
        <f t="shared" si="15"/>
        <v>97966283.800000012</v>
      </c>
      <c r="L565" s="539" t="s">
        <v>1960</v>
      </c>
      <c r="M565" s="539" t="s">
        <v>1961</v>
      </c>
      <c r="N565" s="539" t="s">
        <v>1962</v>
      </c>
      <c r="O565" s="539"/>
    </row>
    <row r="566" spans="1:15" ht="409.6" x14ac:dyDescent="0.2">
      <c r="A566" s="539">
        <v>67</v>
      </c>
      <c r="B566" s="564">
        <v>2.1</v>
      </c>
      <c r="C566" s="549" t="s">
        <v>1657</v>
      </c>
      <c r="D566" s="549" t="s">
        <v>1662</v>
      </c>
      <c r="E566" s="549" t="s">
        <v>1653</v>
      </c>
      <c r="F566" s="549" t="s">
        <v>1654</v>
      </c>
      <c r="G566" s="543" t="s">
        <v>75</v>
      </c>
      <c r="H566" s="539" t="s">
        <v>1719</v>
      </c>
      <c r="I566" s="539" t="s">
        <v>932</v>
      </c>
      <c r="J566" s="545">
        <v>800000</v>
      </c>
      <c r="K566" s="540">
        <f t="shared" si="15"/>
        <v>3936800</v>
      </c>
      <c r="L566" s="539" t="s">
        <v>3433</v>
      </c>
      <c r="M566" s="539"/>
      <c r="N566" s="539" t="s">
        <v>3655</v>
      </c>
      <c r="O566" s="539"/>
    </row>
    <row r="567" spans="1:15" ht="409.6" x14ac:dyDescent="0.2">
      <c r="A567" s="539">
        <v>134</v>
      </c>
      <c r="B567" s="564">
        <v>2.1</v>
      </c>
      <c r="C567" s="539" t="s">
        <v>1657</v>
      </c>
      <c r="D567" s="539" t="s">
        <v>1662</v>
      </c>
      <c r="E567" s="539" t="s">
        <v>1653</v>
      </c>
      <c r="F567" s="539" t="s">
        <v>1654</v>
      </c>
      <c r="G567" s="543" t="s">
        <v>75</v>
      </c>
      <c r="H567" s="539" t="s">
        <v>1719</v>
      </c>
      <c r="I567" s="539" t="s">
        <v>2934</v>
      </c>
      <c r="J567" s="545">
        <v>350000</v>
      </c>
      <c r="K567" s="540">
        <f t="shared" si="15"/>
        <v>1722350</v>
      </c>
      <c r="L567" s="539" t="s">
        <v>3098</v>
      </c>
      <c r="M567" s="539"/>
      <c r="N567" s="539" t="s">
        <v>2935</v>
      </c>
      <c r="O567" s="539"/>
    </row>
    <row r="568" spans="1:15" ht="409.6" x14ac:dyDescent="0.2">
      <c r="A568" s="539">
        <v>135</v>
      </c>
      <c r="B568" s="546">
        <v>7.3</v>
      </c>
      <c r="C568" s="539" t="s">
        <v>1657</v>
      </c>
      <c r="D568" s="539" t="s">
        <v>1663</v>
      </c>
      <c r="E568" s="539" t="s">
        <v>1658</v>
      </c>
      <c r="F568" s="539" t="s">
        <v>1659</v>
      </c>
      <c r="G568" s="543" t="s">
        <v>75</v>
      </c>
      <c r="H568" s="539" t="s">
        <v>1719</v>
      </c>
      <c r="I568" s="539" t="s">
        <v>936</v>
      </c>
      <c r="J568" s="545">
        <v>500000</v>
      </c>
      <c r="K568" s="540">
        <f t="shared" si="15"/>
        <v>2460500</v>
      </c>
      <c r="L568" s="539" t="s">
        <v>2936</v>
      </c>
      <c r="M568" s="539"/>
      <c r="N568" s="546" t="s">
        <v>938</v>
      </c>
      <c r="O568" s="539"/>
    </row>
    <row r="569" spans="1:15" ht="409.6" x14ac:dyDescent="0.2">
      <c r="A569" s="539">
        <v>229</v>
      </c>
      <c r="B569" s="546">
        <v>3.1</v>
      </c>
      <c r="C569" s="549" t="s">
        <v>1657</v>
      </c>
      <c r="D569" s="549" t="s">
        <v>1687</v>
      </c>
      <c r="E569" s="549" t="s">
        <v>1083</v>
      </c>
      <c r="F569" s="549" t="s">
        <v>1680</v>
      </c>
      <c r="G569" s="543" t="s">
        <v>75</v>
      </c>
      <c r="H569" s="539" t="s">
        <v>1719</v>
      </c>
      <c r="I569" s="539" t="s">
        <v>3434</v>
      </c>
      <c r="J569" s="545">
        <v>2500000</v>
      </c>
      <c r="K569" s="540">
        <f t="shared" si="15"/>
        <v>12302500</v>
      </c>
      <c r="L569" s="539" t="s">
        <v>3656</v>
      </c>
      <c r="M569" s="539" t="s">
        <v>170</v>
      </c>
      <c r="N569" s="539" t="s">
        <v>941</v>
      </c>
      <c r="O569" s="539"/>
    </row>
    <row r="570" spans="1:15" ht="409.6" x14ac:dyDescent="0.2">
      <c r="A570" s="539">
        <v>381</v>
      </c>
      <c r="B570" s="546">
        <v>7.3</v>
      </c>
      <c r="C570" s="549" t="s">
        <v>1657</v>
      </c>
      <c r="D570" s="549" t="s">
        <v>1663</v>
      </c>
      <c r="E570" s="549" t="s">
        <v>1658</v>
      </c>
      <c r="F570" s="548" t="s">
        <v>1659</v>
      </c>
      <c r="G570" s="543" t="s">
        <v>75</v>
      </c>
      <c r="H570" s="539" t="s">
        <v>1719</v>
      </c>
      <c r="I570" s="539" t="s">
        <v>942</v>
      </c>
      <c r="J570" s="545">
        <v>500000</v>
      </c>
      <c r="K570" s="540">
        <f t="shared" si="15"/>
        <v>2460500</v>
      </c>
      <c r="L570" s="539" t="s">
        <v>3435</v>
      </c>
      <c r="M570" s="539"/>
      <c r="N570" s="546" t="s">
        <v>944</v>
      </c>
      <c r="O570" s="539"/>
    </row>
    <row r="571" spans="1:15" ht="409.6" x14ac:dyDescent="0.2">
      <c r="A571" s="539">
        <v>382</v>
      </c>
      <c r="B571" s="546">
        <v>7.3</v>
      </c>
      <c r="C571" s="549" t="s">
        <v>1657</v>
      </c>
      <c r="D571" s="549" t="s">
        <v>1663</v>
      </c>
      <c r="E571" s="549" t="s">
        <v>1658</v>
      </c>
      <c r="F571" s="548" t="s">
        <v>1659</v>
      </c>
      <c r="G571" s="543" t="s">
        <v>75</v>
      </c>
      <c r="H571" s="539" t="s">
        <v>1719</v>
      </c>
      <c r="I571" s="539" t="s">
        <v>945</v>
      </c>
      <c r="J571" s="545">
        <v>800000</v>
      </c>
      <c r="K571" s="540">
        <f t="shared" si="15"/>
        <v>3936800</v>
      </c>
      <c r="L571" s="539" t="s">
        <v>3436</v>
      </c>
      <c r="M571" s="539"/>
      <c r="N571" s="539" t="s">
        <v>3437</v>
      </c>
      <c r="O571" s="539"/>
    </row>
    <row r="572" spans="1:15" ht="409.6" x14ac:dyDescent="0.2">
      <c r="A572" s="539">
        <v>383</v>
      </c>
      <c r="B572" s="546">
        <v>4.2</v>
      </c>
      <c r="C572" s="549" t="s">
        <v>1683</v>
      </c>
      <c r="D572" s="549" t="s">
        <v>1688</v>
      </c>
      <c r="E572" s="549" t="s">
        <v>1689</v>
      </c>
      <c r="F572" s="548" t="s">
        <v>1659</v>
      </c>
      <c r="G572" s="543" t="s">
        <v>75</v>
      </c>
      <c r="H572" s="539" t="s">
        <v>1719</v>
      </c>
      <c r="I572" s="539" t="s">
        <v>948</v>
      </c>
      <c r="J572" s="545">
        <v>700000</v>
      </c>
      <c r="K572" s="540">
        <f t="shared" si="15"/>
        <v>3444700</v>
      </c>
      <c r="L572" s="539" t="s">
        <v>3438</v>
      </c>
      <c r="M572" s="539"/>
      <c r="N572" s="539" t="s">
        <v>3437</v>
      </c>
      <c r="O572" s="539"/>
    </row>
    <row r="573" spans="1:15" ht="409.6" x14ac:dyDescent="0.2">
      <c r="A573" s="539">
        <v>496</v>
      </c>
      <c r="B573" s="564">
        <v>4.0999999999999996</v>
      </c>
      <c r="C573" s="549" t="s">
        <v>1657</v>
      </c>
      <c r="D573" s="549" t="s">
        <v>1673</v>
      </c>
      <c r="E573" s="549" t="s">
        <v>1674</v>
      </c>
      <c r="F573" s="548" t="s">
        <v>1675</v>
      </c>
      <c r="G573" s="543" t="s">
        <v>75</v>
      </c>
      <c r="H573" s="539" t="s">
        <v>1719</v>
      </c>
      <c r="I573" s="539" t="s">
        <v>950</v>
      </c>
      <c r="J573" s="545">
        <v>3000000</v>
      </c>
      <c r="K573" s="540">
        <f t="shared" si="15"/>
        <v>14763000</v>
      </c>
      <c r="L573" s="539" t="s">
        <v>2870</v>
      </c>
      <c r="M573" s="539"/>
      <c r="N573" s="539" t="s">
        <v>3657</v>
      </c>
      <c r="O573" s="539"/>
    </row>
    <row r="574" spans="1:15" ht="409.6" x14ac:dyDescent="0.2">
      <c r="A574" s="539">
        <v>633</v>
      </c>
      <c r="B574" s="564"/>
      <c r="C574" s="549" t="s">
        <v>1683</v>
      </c>
      <c r="D574" s="549" t="s">
        <v>2562</v>
      </c>
      <c r="E574" s="549" t="s">
        <v>1684</v>
      </c>
      <c r="F574" s="549"/>
      <c r="G574" s="543" t="s">
        <v>75</v>
      </c>
      <c r="H574" s="539" t="s">
        <v>1719</v>
      </c>
      <c r="I574" s="539" t="s">
        <v>953</v>
      </c>
      <c r="J574" s="545">
        <v>12000000</v>
      </c>
      <c r="K574" s="540">
        <f t="shared" si="15"/>
        <v>59052000</v>
      </c>
      <c r="L574" s="539" t="s">
        <v>954</v>
      </c>
      <c r="M574" s="539" t="s">
        <v>170</v>
      </c>
      <c r="N574" s="539" t="s">
        <v>3658</v>
      </c>
      <c r="O574" s="539"/>
    </row>
    <row r="575" spans="1:15" ht="409.6" x14ac:dyDescent="0.2">
      <c r="A575" s="539">
        <v>634</v>
      </c>
      <c r="B575" s="564"/>
      <c r="C575" s="549" t="s">
        <v>1683</v>
      </c>
      <c r="D575" s="549" t="s">
        <v>2562</v>
      </c>
      <c r="E575" s="549" t="s">
        <v>1684</v>
      </c>
      <c r="F575" s="549"/>
      <c r="G575" s="543" t="s">
        <v>75</v>
      </c>
      <c r="H575" s="539" t="s">
        <v>1719</v>
      </c>
      <c r="I575" s="539" t="s">
        <v>956</v>
      </c>
      <c r="J575" s="545">
        <v>20000000</v>
      </c>
      <c r="K575" s="540">
        <f t="shared" si="15"/>
        <v>98420000</v>
      </c>
      <c r="L575" s="546" t="s">
        <v>957</v>
      </c>
      <c r="M575" s="539"/>
      <c r="N575" s="539" t="s">
        <v>3658</v>
      </c>
      <c r="O575" s="539"/>
    </row>
    <row r="576" spans="1:15" ht="409.6" x14ac:dyDescent="0.2">
      <c r="A576" s="539">
        <v>736</v>
      </c>
      <c r="B576" s="564">
        <v>6.1</v>
      </c>
      <c r="C576" s="549" t="s">
        <v>1683</v>
      </c>
      <c r="D576" s="549" t="s">
        <v>1692</v>
      </c>
      <c r="E576" s="549" t="s">
        <v>1666</v>
      </c>
      <c r="F576" s="549" t="s">
        <v>1665</v>
      </c>
      <c r="G576" s="543" t="s">
        <v>75</v>
      </c>
      <c r="H576" s="539" t="s">
        <v>1719</v>
      </c>
      <c r="I576" s="539" t="s">
        <v>959</v>
      </c>
      <c r="J576" s="545">
        <v>10000000</v>
      </c>
      <c r="K576" s="540">
        <f t="shared" si="15"/>
        <v>49210000</v>
      </c>
      <c r="L576" s="539" t="s">
        <v>3659</v>
      </c>
      <c r="M576" s="539"/>
      <c r="N576" s="539" t="s">
        <v>3439</v>
      </c>
      <c r="O576" s="539"/>
    </row>
    <row r="577" spans="1:15" ht="409.6" x14ac:dyDescent="0.2">
      <c r="A577" s="539">
        <v>883</v>
      </c>
      <c r="B577" s="564">
        <v>7.1</v>
      </c>
      <c r="C577" s="549" t="s">
        <v>1685</v>
      </c>
      <c r="D577" s="549" t="s">
        <v>1693</v>
      </c>
      <c r="E577" s="549" t="s">
        <v>1694</v>
      </c>
      <c r="F577" s="555" t="s">
        <v>1659</v>
      </c>
      <c r="G577" s="543" t="s">
        <v>75</v>
      </c>
      <c r="H577" s="539" t="s">
        <v>1719</v>
      </c>
      <c r="I577" s="539" t="s">
        <v>962</v>
      </c>
      <c r="J577" s="545">
        <v>750000</v>
      </c>
      <c r="K577" s="540">
        <f t="shared" si="15"/>
        <v>3690750</v>
      </c>
      <c r="L577" s="539" t="s">
        <v>3440</v>
      </c>
      <c r="M577" s="539"/>
      <c r="N577" s="539" t="s">
        <v>3660</v>
      </c>
      <c r="O577" s="539"/>
    </row>
    <row r="578" spans="1:15" ht="409.6" x14ac:dyDescent="0.2">
      <c r="A578" s="539">
        <v>884</v>
      </c>
      <c r="B578" s="564">
        <v>7.1</v>
      </c>
      <c r="C578" s="549" t="s">
        <v>1685</v>
      </c>
      <c r="D578" s="549" t="s">
        <v>1682</v>
      </c>
      <c r="E578" s="549" t="s">
        <v>1686</v>
      </c>
      <c r="F578" s="549" t="s">
        <v>1659</v>
      </c>
      <c r="G578" s="543" t="s">
        <v>75</v>
      </c>
      <c r="H578" s="539" t="s">
        <v>1719</v>
      </c>
      <c r="I578" s="539" t="s">
        <v>965</v>
      </c>
      <c r="J578" s="545">
        <v>1200000</v>
      </c>
      <c r="K578" s="540">
        <f t="shared" si="15"/>
        <v>5905200</v>
      </c>
      <c r="L578" s="539" t="s">
        <v>3441</v>
      </c>
      <c r="M578" s="539"/>
      <c r="N578" s="539" t="s">
        <v>3660</v>
      </c>
      <c r="O578" s="539"/>
    </row>
    <row r="579" spans="1:15" ht="409.6" x14ac:dyDescent="0.2">
      <c r="A579" s="539">
        <v>239</v>
      </c>
      <c r="B579" s="546">
        <v>3.1</v>
      </c>
      <c r="C579" s="549" t="s">
        <v>1657</v>
      </c>
      <c r="D579" s="549" t="s">
        <v>1687</v>
      </c>
      <c r="E579" s="549" t="s">
        <v>1083</v>
      </c>
      <c r="F579" s="549" t="s">
        <v>1680</v>
      </c>
      <c r="G579" s="539" t="s">
        <v>99</v>
      </c>
      <c r="H579" s="539" t="s">
        <v>1737</v>
      </c>
      <c r="I579" s="539" t="s">
        <v>2748</v>
      </c>
      <c r="J579" s="545">
        <v>7000000</v>
      </c>
      <c r="K579" s="540">
        <f t="shared" si="15"/>
        <v>34447000</v>
      </c>
      <c r="L579" s="539" t="s">
        <v>2749</v>
      </c>
      <c r="M579" s="539"/>
      <c r="N579" s="539" t="s">
        <v>1100</v>
      </c>
      <c r="O579" s="539"/>
    </row>
    <row r="580" spans="1:15" ht="409.6" x14ac:dyDescent="0.2">
      <c r="A580" s="539">
        <v>240</v>
      </c>
      <c r="B580" s="546">
        <v>3.1</v>
      </c>
      <c r="C580" s="549" t="s">
        <v>1657</v>
      </c>
      <c r="D580" s="549" t="s">
        <v>1687</v>
      </c>
      <c r="E580" s="549" t="s">
        <v>1083</v>
      </c>
      <c r="F580" s="549" t="s">
        <v>1680</v>
      </c>
      <c r="G580" s="539" t="s">
        <v>99</v>
      </c>
      <c r="H580" s="539" t="s">
        <v>1737</v>
      </c>
      <c r="I580" s="539" t="s">
        <v>1101</v>
      </c>
      <c r="J580" s="545">
        <v>1500000</v>
      </c>
      <c r="K580" s="540">
        <f t="shared" si="15"/>
        <v>7381500</v>
      </c>
      <c r="L580" s="539" t="s">
        <v>1117</v>
      </c>
      <c r="M580" s="539" t="s">
        <v>1103</v>
      </c>
      <c r="N580" s="539" t="s">
        <v>1104</v>
      </c>
      <c r="O580" s="539"/>
    </row>
    <row r="581" spans="1:15" ht="409.6" x14ac:dyDescent="0.2">
      <c r="A581" s="539">
        <v>241</v>
      </c>
      <c r="B581" s="546">
        <v>3.1</v>
      </c>
      <c r="C581" s="549" t="s">
        <v>1657</v>
      </c>
      <c r="D581" s="549" t="s">
        <v>1687</v>
      </c>
      <c r="E581" s="549" t="s">
        <v>1083</v>
      </c>
      <c r="F581" s="549" t="s">
        <v>1680</v>
      </c>
      <c r="G581" s="539" t="s">
        <v>99</v>
      </c>
      <c r="H581" s="539" t="s">
        <v>1737</v>
      </c>
      <c r="I581" s="539" t="s">
        <v>1105</v>
      </c>
      <c r="J581" s="545">
        <v>1500000</v>
      </c>
      <c r="K581" s="540">
        <f t="shared" si="15"/>
        <v>7381500</v>
      </c>
      <c r="L581" s="539" t="s">
        <v>1117</v>
      </c>
      <c r="M581" s="539"/>
      <c r="N581" s="539" t="s">
        <v>1104</v>
      </c>
      <c r="O581" s="539"/>
    </row>
    <row r="582" spans="1:15" ht="409.6" x14ac:dyDescent="0.2">
      <c r="A582" s="539">
        <v>242</v>
      </c>
      <c r="B582" s="546">
        <v>3.1</v>
      </c>
      <c r="C582" s="549" t="s">
        <v>1657</v>
      </c>
      <c r="D582" s="549" t="s">
        <v>1687</v>
      </c>
      <c r="E582" s="549" t="s">
        <v>1083</v>
      </c>
      <c r="F582" s="549" t="s">
        <v>1680</v>
      </c>
      <c r="G582" s="539" t="s">
        <v>99</v>
      </c>
      <c r="H582" s="539" t="s">
        <v>1737</v>
      </c>
      <c r="I582" s="539" t="s">
        <v>1106</v>
      </c>
      <c r="J582" s="545">
        <v>1400000</v>
      </c>
      <c r="K582" s="540">
        <f t="shared" si="15"/>
        <v>6889400</v>
      </c>
      <c r="L582" s="539" t="s">
        <v>1117</v>
      </c>
      <c r="M582" s="539"/>
      <c r="N582" s="539" t="s">
        <v>1104</v>
      </c>
      <c r="O582" s="539"/>
    </row>
    <row r="583" spans="1:15" ht="409.6" x14ac:dyDescent="0.2">
      <c r="A583" s="539">
        <v>243</v>
      </c>
      <c r="B583" s="546">
        <v>3.1</v>
      </c>
      <c r="C583" s="549" t="s">
        <v>1657</v>
      </c>
      <c r="D583" s="549" t="s">
        <v>1687</v>
      </c>
      <c r="E583" s="549" t="s">
        <v>1083</v>
      </c>
      <c r="F583" s="549" t="s">
        <v>1680</v>
      </c>
      <c r="G583" s="539" t="s">
        <v>99</v>
      </c>
      <c r="H583" s="539" t="s">
        <v>1737</v>
      </c>
      <c r="I583" s="539" t="s">
        <v>1107</v>
      </c>
      <c r="J583" s="545">
        <v>800000</v>
      </c>
      <c r="K583" s="540">
        <f t="shared" si="15"/>
        <v>3936800</v>
      </c>
      <c r="L583" s="539" t="s">
        <v>1117</v>
      </c>
      <c r="M583" s="539"/>
      <c r="N583" s="539" t="s">
        <v>1104</v>
      </c>
      <c r="O583" s="539"/>
    </row>
    <row r="584" spans="1:15" ht="409.6" x14ac:dyDescent="0.2">
      <c r="A584" s="539">
        <v>642</v>
      </c>
      <c r="B584" s="546"/>
      <c r="C584" s="549" t="s">
        <v>1683</v>
      </c>
      <c r="D584" s="549" t="s">
        <v>2562</v>
      </c>
      <c r="E584" s="549" t="s">
        <v>1684</v>
      </c>
      <c r="F584" s="549"/>
      <c r="G584" s="539" t="s">
        <v>99</v>
      </c>
      <c r="H584" s="539" t="s">
        <v>1737</v>
      </c>
      <c r="I584" s="539" t="s">
        <v>3442</v>
      </c>
      <c r="J584" s="545">
        <v>4000000</v>
      </c>
      <c r="K584" s="540">
        <f t="shared" si="15"/>
        <v>19684000</v>
      </c>
      <c r="L584" s="539" t="s">
        <v>3443</v>
      </c>
      <c r="M584" s="539"/>
      <c r="N584" s="539" t="s">
        <v>1110</v>
      </c>
      <c r="O584" s="539"/>
    </row>
    <row r="585" spans="1:15" ht="20.399999999999999" x14ac:dyDescent="0.2">
      <c r="A585" s="539">
        <v>1357</v>
      </c>
      <c r="B585" s="564">
        <v>3</v>
      </c>
      <c r="C585" s="549" t="s">
        <v>1657</v>
      </c>
      <c r="D585" s="549" t="s">
        <v>1687</v>
      </c>
      <c r="E585" s="549" t="s">
        <v>1083</v>
      </c>
      <c r="F585" s="549" t="s">
        <v>1680</v>
      </c>
      <c r="G585" s="539" t="s">
        <v>99</v>
      </c>
      <c r="H585" s="569" t="s">
        <v>1737</v>
      </c>
      <c r="I585" s="539" t="s">
        <v>2336</v>
      </c>
      <c r="J585" s="545">
        <v>1250000</v>
      </c>
      <c r="K585" s="540">
        <f>Table1[[#This Row],[Buget estimat (EURO)]]*4.921</f>
        <v>6151250</v>
      </c>
      <c r="L585" s="539" t="s">
        <v>2827</v>
      </c>
      <c r="M585" s="539"/>
      <c r="N585" s="543"/>
      <c r="O585" s="539"/>
    </row>
    <row r="586" spans="1:15" ht="20.399999999999999" x14ac:dyDescent="0.2">
      <c r="A586" s="539">
        <v>1358</v>
      </c>
      <c r="B586" s="564">
        <v>3</v>
      </c>
      <c r="C586" s="549" t="s">
        <v>1657</v>
      </c>
      <c r="D586" s="549" t="s">
        <v>1687</v>
      </c>
      <c r="E586" s="549" t="s">
        <v>1083</v>
      </c>
      <c r="F586" s="549" t="s">
        <v>1680</v>
      </c>
      <c r="G586" s="539" t="s">
        <v>99</v>
      </c>
      <c r="H586" s="569" t="s">
        <v>1737</v>
      </c>
      <c r="I586" s="539" t="s">
        <v>2335</v>
      </c>
      <c r="J586" s="545">
        <v>1600000</v>
      </c>
      <c r="K586" s="540">
        <f>Table1[[#This Row],[Buget estimat (EURO)]]*4.921</f>
        <v>7873600</v>
      </c>
      <c r="L586" s="539" t="s">
        <v>2827</v>
      </c>
      <c r="M586" s="539"/>
      <c r="N586" s="543"/>
      <c r="O586" s="539"/>
    </row>
    <row r="587" spans="1:15" ht="20.399999999999999" x14ac:dyDescent="0.2">
      <c r="A587" s="539">
        <v>1359</v>
      </c>
      <c r="B587" s="564">
        <v>3</v>
      </c>
      <c r="C587" s="549" t="s">
        <v>1657</v>
      </c>
      <c r="D587" s="549" t="s">
        <v>1687</v>
      </c>
      <c r="E587" s="549" t="s">
        <v>1083</v>
      </c>
      <c r="F587" s="549" t="s">
        <v>1680</v>
      </c>
      <c r="G587" s="539" t="s">
        <v>99</v>
      </c>
      <c r="H587" s="569" t="s">
        <v>1737</v>
      </c>
      <c r="I587" s="539" t="s">
        <v>2828</v>
      </c>
      <c r="J587" s="545">
        <v>4000000</v>
      </c>
      <c r="K587" s="540">
        <f>Table1[[#This Row],[Buget estimat (EURO)]]*4.921</f>
        <v>19684000</v>
      </c>
      <c r="L587" s="539" t="s">
        <v>3060</v>
      </c>
      <c r="M587" s="539"/>
      <c r="N587" s="543"/>
      <c r="O587" s="539"/>
    </row>
    <row r="588" spans="1:15" ht="20.399999999999999" x14ac:dyDescent="0.2">
      <c r="A588" s="539">
        <v>1360</v>
      </c>
      <c r="B588" s="564">
        <v>4</v>
      </c>
      <c r="C588" s="549" t="s">
        <v>1657</v>
      </c>
      <c r="D588" s="549" t="s">
        <v>1673</v>
      </c>
      <c r="E588" s="549" t="s">
        <v>1674</v>
      </c>
      <c r="F588" s="548" t="s">
        <v>1675</v>
      </c>
      <c r="G588" s="539" t="s">
        <v>99</v>
      </c>
      <c r="H588" s="569" t="s">
        <v>1737</v>
      </c>
      <c r="I588" s="539" t="s">
        <v>2337</v>
      </c>
      <c r="J588" s="545">
        <v>4500000</v>
      </c>
      <c r="K588" s="540">
        <f>Table1[[#This Row],[Buget estimat (EURO)]]*4.921</f>
        <v>22144500</v>
      </c>
      <c r="L588" s="539" t="s">
        <v>2340</v>
      </c>
      <c r="M588" s="539"/>
      <c r="N588" s="543"/>
      <c r="O588" s="539"/>
    </row>
    <row r="589" spans="1:15" ht="20.399999999999999" x14ac:dyDescent="0.2">
      <c r="A589" s="539">
        <v>1361</v>
      </c>
      <c r="B589" s="564">
        <v>4</v>
      </c>
      <c r="C589" s="549" t="s">
        <v>1657</v>
      </c>
      <c r="D589" s="549" t="s">
        <v>1673</v>
      </c>
      <c r="E589" s="549" t="s">
        <v>1674</v>
      </c>
      <c r="F589" s="548" t="s">
        <v>1675</v>
      </c>
      <c r="G589" s="539" t="s">
        <v>99</v>
      </c>
      <c r="H589" s="569" t="s">
        <v>1737</v>
      </c>
      <c r="I589" s="539" t="s">
        <v>2338</v>
      </c>
      <c r="J589" s="545">
        <v>1500000</v>
      </c>
      <c r="K589" s="540">
        <f>Table1[[#This Row],[Buget estimat (EURO)]]*4.921</f>
        <v>7381500</v>
      </c>
      <c r="L589" s="539" t="s">
        <v>2341</v>
      </c>
      <c r="M589" s="539"/>
      <c r="N589" s="543"/>
      <c r="O589" s="539"/>
    </row>
    <row r="590" spans="1:15" ht="20.399999999999999" x14ac:dyDescent="0.2">
      <c r="A590" s="539">
        <v>1362</v>
      </c>
      <c r="B590" s="564">
        <v>4</v>
      </c>
      <c r="C590" s="549" t="s">
        <v>1657</v>
      </c>
      <c r="D590" s="549" t="s">
        <v>1673</v>
      </c>
      <c r="E590" s="549" t="s">
        <v>1674</v>
      </c>
      <c r="F590" s="548" t="s">
        <v>1675</v>
      </c>
      <c r="G590" s="539" t="s">
        <v>99</v>
      </c>
      <c r="H590" s="569" t="s">
        <v>1737</v>
      </c>
      <c r="I590" s="539" t="s">
        <v>2339</v>
      </c>
      <c r="J590" s="545">
        <v>2000000</v>
      </c>
      <c r="K590" s="540">
        <f>Table1[[#This Row],[Buget estimat (EURO)]]*4.921</f>
        <v>9842000</v>
      </c>
      <c r="L590" s="539" t="s">
        <v>2342</v>
      </c>
      <c r="M590" s="539"/>
      <c r="N590" s="543"/>
      <c r="O590" s="539"/>
    </row>
    <row r="591" spans="1:15" ht="40.799999999999997" x14ac:dyDescent="0.2">
      <c r="A591" s="539">
        <v>1363</v>
      </c>
      <c r="B591" s="546">
        <v>5.7</v>
      </c>
      <c r="C591" s="546" t="s">
        <v>1683</v>
      </c>
      <c r="D591" s="546" t="s">
        <v>1692</v>
      </c>
      <c r="E591" s="546" t="s">
        <v>1666</v>
      </c>
      <c r="F591" s="550" t="s">
        <v>1665</v>
      </c>
      <c r="G591" s="539" t="s">
        <v>99</v>
      </c>
      <c r="H591" s="569" t="s">
        <v>1737</v>
      </c>
      <c r="I591" s="539" t="s">
        <v>2343</v>
      </c>
      <c r="J591" s="545">
        <v>3000000</v>
      </c>
      <c r="K591" s="540">
        <f>Table1[[#This Row],[Buget estimat (EURO)]]*4.921</f>
        <v>14763000</v>
      </c>
      <c r="L591" s="539" t="s">
        <v>2344</v>
      </c>
      <c r="M591" s="539"/>
      <c r="N591" s="543"/>
      <c r="O591" s="539"/>
    </row>
    <row r="592" spans="1:15" ht="51" x14ac:dyDescent="0.2">
      <c r="A592" s="539">
        <v>123</v>
      </c>
      <c r="B592" s="546">
        <v>7.3</v>
      </c>
      <c r="C592" s="539" t="s">
        <v>1657</v>
      </c>
      <c r="D592" s="539" t="s">
        <v>1663</v>
      </c>
      <c r="E592" s="539" t="s">
        <v>1658</v>
      </c>
      <c r="F592" s="539" t="s">
        <v>1659</v>
      </c>
      <c r="G592" s="538" t="s">
        <v>143</v>
      </c>
      <c r="H592" s="539" t="s">
        <v>1718</v>
      </c>
      <c r="I592" s="539" t="s">
        <v>3032</v>
      </c>
      <c r="J592" s="545">
        <v>5000000</v>
      </c>
      <c r="K592" s="540">
        <f t="shared" ref="K592:K623" si="16">J592*4.921</f>
        <v>24605000</v>
      </c>
      <c r="L592" s="539" t="s">
        <v>3444</v>
      </c>
      <c r="M592" s="539" t="s">
        <v>147</v>
      </c>
      <c r="N592" s="539"/>
      <c r="O592" s="539"/>
    </row>
    <row r="593" spans="1:15" ht="51" x14ac:dyDescent="0.2">
      <c r="A593" s="539">
        <v>124</v>
      </c>
      <c r="B593" s="546" t="s">
        <v>1681</v>
      </c>
      <c r="C593" s="539" t="s">
        <v>1657</v>
      </c>
      <c r="D593" s="539" t="s">
        <v>1662</v>
      </c>
      <c r="E593" s="539" t="s">
        <v>1653</v>
      </c>
      <c r="F593" s="539" t="s">
        <v>1681</v>
      </c>
      <c r="G593" s="538" t="s">
        <v>143</v>
      </c>
      <c r="H593" s="539" t="s">
        <v>1718</v>
      </c>
      <c r="I593" s="539" t="s">
        <v>148</v>
      </c>
      <c r="J593" s="545">
        <v>9000000</v>
      </c>
      <c r="K593" s="540">
        <f t="shared" si="16"/>
        <v>44289000</v>
      </c>
      <c r="L593" s="539" t="s">
        <v>149</v>
      </c>
      <c r="M593" s="539" t="s">
        <v>150</v>
      </c>
      <c r="N593" s="539"/>
      <c r="O593" s="539"/>
    </row>
    <row r="594" spans="1:15" ht="40.799999999999997" x14ac:dyDescent="0.2">
      <c r="A594" s="539">
        <v>125</v>
      </c>
      <c r="B594" s="546">
        <v>2.1</v>
      </c>
      <c r="C594" s="539" t="s">
        <v>1657</v>
      </c>
      <c r="D594" s="539" t="s">
        <v>1662</v>
      </c>
      <c r="E594" s="539" t="s">
        <v>1653</v>
      </c>
      <c r="F594" s="539" t="s">
        <v>1654</v>
      </c>
      <c r="G594" s="538" t="s">
        <v>143</v>
      </c>
      <c r="H594" s="539" t="s">
        <v>1718</v>
      </c>
      <c r="I594" s="539" t="s">
        <v>151</v>
      </c>
      <c r="J594" s="545">
        <v>1000000</v>
      </c>
      <c r="K594" s="540">
        <f t="shared" si="16"/>
        <v>4921000</v>
      </c>
      <c r="L594" s="539" t="s">
        <v>152</v>
      </c>
      <c r="M594" s="539" t="s">
        <v>150</v>
      </c>
      <c r="N594" s="539"/>
      <c r="O594" s="539"/>
    </row>
    <row r="595" spans="1:15" ht="236.25" customHeight="1" x14ac:dyDescent="0.2">
      <c r="A595" s="539">
        <v>126</v>
      </c>
      <c r="B595" s="546">
        <v>2.1</v>
      </c>
      <c r="C595" s="539" t="s">
        <v>1657</v>
      </c>
      <c r="D595" s="539" t="s">
        <v>1662</v>
      </c>
      <c r="E595" s="539" t="s">
        <v>1653</v>
      </c>
      <c r="F595" s="539" t="s">
        <v>1654</v>
      </c>
      <c r="G595" s="538" t="s">
        <v>143</v>
      </c>
      <c r="H595" s="539" t="s">
        <v>1718</v>
      </c>
      <c r="I595" s="539" t="s">
        <v>153</v>
      </c>
      <c r="J595" s="545">
        <v>1800000</v>
      </c>
      <c r="K595" s="540">
        <f t="shared" si="16"/>
        <v>8857800</v>
      </c>
      <c r="L595" s="539" t="s">
        <v>154</v>
      </c>
      <c r="M595" s="539" t="s">
        <v>150</v>
      </c>
      <c r="N595" s="539"/>
      <c r="O595" s="539"/>
    </row>
    <row r="596" spans="1:15" ht="144" customHeight="1" x14ac:dyDescent="0.2">
      <c r="A596" s="539">
        <v>127</v>
      </c>
      <c r="B596" s="546">
        <v>2.1</v>
      </c>
      <c r="C596" s="539" t="s">
        <v>1657</v>
      </c>
      <c r="D596" s="539" t="s">
        <v>1662</v>
      </c>
      <c r="E596" s="539" t="s">
        <v>1653</v>
      </c>
      <c r="F596" s="539" t="s">
        <v>1654</v>
      </c>
      <c r="G596" s="538" t="s">
        <v>143</v>
      </c>
      <c r="H596" s="539" t="s">
        <v>1718</v>
      </c>
      <c r="I596" s="539" t="s">
        <v>155</v>
      </c>
      <c r="J596" s="545">
        <v>1000000</v>
      </c>
      <c r="K596" s="540">
        <f t="shared" si="16"/>
        <v>4921000</v>
      </c>
      <c r="L596" s="539" t="s">
        <v>2298</v>
      </c>
      <c r="M596" s="539" t="s">
        <v>150</v>
      </c>
      <c r="N596" s="539"/>
      <c r="O596" s="539"/>
    </row>
    <row r="597" spans="1:15" ht="158.25" customHeight="1" x14ac:dyDescent="0.2">
      <c r="A597" s="539">
        <v>128</v>
      </c>
      <c r="B597" s="546">
        <v>2.1</v>
      </c>
      <c r="C597" s="539" t="s">
        <v>1657</v>
      </c>
      <c r="D597" s="539" t="s">
        <v>1662</v>
      </c>
      <c r="E597" s="539" t="s">
        <v>1653</v>
      </c>
      <c r="F597" s="539" t="s">
        <v>1654</v>
      </c>
      <c r="G597" s="538" t="s">
        <v>143</v>
      </c>
      <c r="H597" s="539" t="s">
        <v>1718</v>
      </c>
      <c r="I597" s="539" t="s">
        <v>157</v>
      </c>
      <c r="J597" s="545">
        <v>10000000</v>
      </c>
      <c r="K597" s="540">
        <f t="shared" si="16"/>
        <v>49210000</v>
      </c>
      <c r="L597" s="539" t="s">
        <v>158</v>
      </c>
      <c r="M597" s="539" t="s">
        <v>150</v>
      </c>
      <c r="N597" s="539"/>
      <c r="O597" s="539"/>
    </row>
    <row r="598" spans="1:15" ht="101.25" customHeight="1" x14ac:dyDescent="0.2">
      <c r="A598" s="539">
        <v>166</v>
      </c>
      <c r="B598" s="564">
        <v>7.3</v>
      </c>
      <c r="C598" s="539" t="s">
        <v>1657</v>
      </c>
      <c r="D598" s="549" t="s">
        <v>1663</v>
      </c>
      <c r="E598" s="555" t="s">
        <v>1653</v>
      </c>
      <c r="F598" s="555"/>
      <c r="G598" s="543" t="s">
        <v>143</v>
      </c>
      <c r="H598" s="539" t="s">
        <v>1718</v>
      </c>
      <c r="I598" s="539" t="s">
        <v>3334</v>
      </c>
      <c r="J598" s="545">
        <v>2500000</v>
      </c>
      <c r="K598" s="540">
        <f t="shared" si="16"/>
        <v>12302500</v>
      </c>
      <c r="L598" s="539" t="s">
        <v>3445</v>
      </c>
      <c r="M598" s="539"/>
      <c r="N598" s="543"/>
      <c r="O598" s="539"/>
    </row>
    <row r="599" spans="1:15" ht="112.5" customHeight="1" x14ac:dyDescent="0.2">
      <c r="A599" s="539">
        <v>167</v>
      </c>
      <c r="B599" s="564">
        <v>2.1</v>
      </c>
      <c r="C599" s="539" t="s">
        <v>1657</v>
      </c>
      <c r="D599" s="555" t="s">
        <v>1662</v>
      </c>
      <c r="E599" s="555" t="s">
        <v>1653</v>
      </c>
      <c r="F599" s="555" t="s">
        <v>1654</v>
      </c>
      <c r="G599" s="543" t="s">
        <v>143</v>
      </c>
      <c r="H599" s="539" t="s">
        <v>1718</v>
      </c>
      <c r="I599" s="539" t="s">
        <v>1760</v>
      </c>
      <c r="J599" s="545">
        <v>5000000</v>
      </c>
      <c r="K599" s="540">
        <f t="shared" si="16"/>
        <v>24605000</v>
      </c>
      <c r="L599" s="539" t="s">
        <v>3446</v>
      </c>
      <c r="M599" s="539"/>
      <c r="N599" s="543"/>
      <c r="O599" s="539"/>
    </row>
    <row r="600" spans="1:15" ht="101.25" customHeight="1" x14ac:dyDescent="0.2">
      <c r="A600" s="539">
        <v>168</v>
      </c>
      <c r="B600" s="564">
        <v>2.1</v>
      </c>
      <c r="C600" s="539" t="s">
        <v>1657</v>
      </c>
      <c r="D600" s="555" t="s">
        <v>1662</v>
      </c>
      <c r="E600" s="555" t="s">
        <v>1653</v>
      </c>
      <c r="F600" s="555" t="s">
        <v>1654</v>
      </c>
      <c r="G600" s="543" t="s">
        <v>143</v>
      </c>
      <c r="H600" s="539" t="s">
        <v>1718</v>
      </c>
      <c r="I600" s="539" t="s">
        <v>3146</v>
      </c>
      <c r="J600" s="545">
        <v>10000000</v>
      </c>
      <c r="K600" s="540">
        <f t="shared" si="16"/>
        <v>49210000</v>
      </c>
      <c r="L600" s="539" t="s">
        <v>2989</v>
      </c>
      <c r="M600" s="539"/>
      <c r="N600" s="543"/>
      <c r="O600" s="539"/>
    </row>
    <row r="601" spans="1:15" ht="101.25" customHeight="1" x14ac:dyDescent="0.2">
      <c r="A601" s="539">
        <v>169</v>
      </c>
      <c r="B601" s="564">
        <v>2.1</v>
      </c>
      <c r="C601" s="539" t="s">
        <v>1657</v>
      </c>
      <c r="D601" s="555" t="s">
        <v>1662</v>
      </c>
      <c r="E601" s="555" t="s">
        <v>1653</v>
      </c>
      <c r="F601" s="555" t="s">
        <v>1654</v>
      </c>
      <c r="G601" s="543" t="s">
        <v>143</v>
      </c>
      <c r="H601" s="539" t="s">
        <v>1718</v>
      </c>
      <c r="I601" s="539" t="s">
        <v>1762</v>
      </c>
      <c r="J601" s="545">
        <v>100000</v>
      </c>
      <c r="K601" s="540">
        <f t="shared" si="16"/>
        <v>492100</v>
      </c>
      <c r="L601" s="539"/>
      <c r="M601" s="539"/>
      <c r="N601" s="543"/>
      <c r="O601" s="539"/>
    </row>
    <row r="602" spans="1:15" ht="101.25" customHeight="1" x14ac:dyDescent="0.2">
      <c r="A602" s="539">
        <v>170</v>
      </c>
      <c r="B602" s="564"/>
      <c r="C602" s="539" t="s">
        <v>1657</v>
      </c>
      <c r="D602" s="555" t="s">
        <v>1662</v>
      </c>
      <c r="E602" s="555" t="s">
        <v>1653</v>
      </c>
      <c r="F602" s="555"/>
      <c r="G602" s="543" t="s">
        <v>143</v>
      </c>
      <c r="H602" s="539" t="s">
        <v>1718</v>
      </c>
      <c r="I602" s="539" t="s">
        <v>1763</v>
      </c>
      <c r="J602" s="545">
        <v>500000</v>
      </c>
      <c r="K602" s="540">
        <f t="shared" si="16"/>
        <v>2460500</v>
      </c>
      <c r="L602" s="539"/>
      <c r="M602" s="539"/>
      <c r="N602" s="543"/>
      <c r="O602" s="539" t="s">
        <v>2323</v>
      </c>
    </row>
    <row r="603" spans="1:15" ht="101.25" customHeight="1" x14ac:dyDescent="0.2">
      <c r="A603" s="539">
        <v>219</v>
      </c>
      <c r="B603" s="546">
        <v>3.1</v>
      </c>
      <c r="C603" s="549" t="s">
        <v>1657</v>
      </c>
      <c r="D603" s="549" t="s">
        <v>1687</v>
      </c>
      <c r="E603" s="549" t="s">
        <v>1083</v>
      </c>
      <c r="F603" s="549" t="s">
        <v>1680</v>
      </c>
      <c r="G603" s="538" t="s">
        <v>143</v>
      </c>
      <c r="H603" s="539" t="s">
        <v>1718</v>
      </c>
      <c r="I603" s="539" t="s">
        <v>3447</v>
      </c>
      <c r="J603" s="545">
        <v>49000000</v>
      </c>
      <c r="K603" s="540">
        <f t="shared" si="16"/>
        <v>241129000</v>
      </c>
      <c r="L603" s="539" t="s">
        <v>2297</v>
      </c>
      <c r="M603" s="539" t="s">
        <v>150</v>
      </c>
      <c r="N603" s="539"/>
      <c r="O603" s="539"/>
    </row>
    <row r="604" spans="1:15" ht="101.25" customHeight="1" x14ac:dyDescent="0.2">
      <c r="A604" s="539">
        <v>310</v>
      </c>
      <c r="B604" s="546">
        <v>3.1</v>
      </c>
      <c r="C604" s="539" t="s">
        <v>1657</v>
      </c>
      <c r="D604" s="539" t="s">
        <v>1687</v>
      </c>
      <c r="E604" s="539" t="s">
        <v>1083</v>
      </c>
      <c r="F604" s="539" t="s">
        <v>1680</v>
      </c>
      <c r="G604" s="539" t="s">
        <v>143</v>
      </c>
      <c r="H604" s="539" t="s">
        <v>1718</v>
      </c>
      <c r="I604" s="539" t="s">
        <v>3448</v>
      </c>
      <c r="J604" s="545">
        <v>73500000</v>
      </c>
      <c r="K604" s="540">
        <f t="shared" si="16"/>
        <v>361693500</v>
      </c>
      <c r="L604" s="539" t="s">
        <v>1764</v>
      </c>
      <c r="M604" s="539"/>
      <c r="N604" s="543"/>
      <c r="O604" s="539"/>
    </row>
    <row r="605" spans="1:15" ht="45" customHeight="1" x14ac:dyDescent="0.2">
      <c r="A605" s="539">
        <v>343</v>
      </c>
      <c r="B605" s="546">
        <v>7.3</v>
      </c>
      <c r="C605" s="549" t="s">
        <v>1657</v>
      </c>
      <c r="D605" s="549" t="s">
        <v>1663</v>
      </c>
      <c r="E605" s="549" t="s">
        <v>1658</v>
      </c>
      <c r="F605" s="548" t="s">
        <v>1659</v>
      </c>
      <c r="G605" s="538" t="s">
        <v>143</v>
      </c>
      <c r="H605" s="539" t="s">
        <v>1718</v>
      </c>
      <c r="I605" s="539" t="s">
        <v>291</v>
      </c>
      <c r="J605" s="545">
        <v>500000</v>
      </c>
      <c r="K605" s="540">
        <f t="shared" si="16"/>
        <v>2460500</v>
      </c>
      <c r="L605" s="539" t="s">
        <v>292</v>
      </c>
      <c r="M605" s="539" t="s">
        <v>150</v>
      </c>
      <c r="N605" s="539"/>
      <c r="O605" s="539"/>
    </row>
    <row r="606" spans="1:15" ht="40.799999999999997" x14ac:dyDescent="0.2">
      <c r="A606" s="539">
        <v>344</v>
      </c>
      <c r="B606" s="546">
        <v>4.0999999999999996</v>
      </c>
      <c r="C606" s="549" t="s">
        <v>1657</v>
      </c>
      <c r="D606" s="549" t="s">
        <v>1673</v>
      </c>
      <c r="E606" s="549" t="s">
        <v>1674</v>
      </c>
      <c r="F606" s="548" t="s">
        <v>1675</v>
      </c>
      <c r="G606" s="538" t="s">
        <v>143</v>
      </c>
      <c r="H606" s="539" t="s">
        <v>1718</v>
      </c>
      <c r="I606" s="539" t="s">
        <v>293</v>
      </c>
      <c r="J606" s="545">
        <v>1500000</v>
      </c>
      <c r="K606" s="540">
        <f t="shared" si="16"/>
        <v>7381500</v>
      </c>
      <c r="L606" s="539" t="s">
        <v>294</v>
      </c>
      <c r="M606" s="539" t="s">
        <v>150</v>
      </c>
      <c r="N606" s="539"/>
      <c r="O606" s="539" t="s">
        <v>2323</v>
      </c>
    </row>
    <row r="607" spans="1:15" ht="20.399999999999999" x14ac:dyDescent="0.2">
      <c r="A607" s="539">
        <v>345</v>
      </c>
      <c r="B607" s="546">
        <v>4.0999999999999996</v>
      </c>
      <c r="C607" s="549" t="s">
        <v>1657</v>
      </c>
      <c r="D607" s="549" t="s">
        <v>1673</v>
      </c>
      <c r="E607" s="549" t="s">
        <v>1674</v>
      </c>
      <c r="F607" s="548" t="s">
        <v>1675</v>
      </c>
      <c r="G607" s="538" t="s">
        <v>143</v>
      </c>
      <c r="H607" s="539" t="s">
        <v>1718</v>
      </c>
      <c r="I607" s="539" t="s">
        <v>295</v>
      </c>
      <c r="J607" s="545">
        <v>3000000</v>
      </c>
      <c r="K607" s="540">
        <f t="shared" si="16"/>
        <v>14763000</v>
      </c>
      <c r="L607" s="539" t="s">
        <v>296</v>
      </c>
      <c r="M607" s="539" t="s">
        <v>150</v>
      </c>
      <c r="N607" s="539"/>
      <c r="O607" s="539" t="s">
        <v>2323</v>
      </c>
    </row>
    <row r="608" spans="1:15" ht="40.799999999999997" x14ac:dyDescent="0.2">
      <c r="A608" s="539">
        <v>372</v>
      </c>
      <c r="B608" s="546">
        <v>3.2</v>
      </c>
      <c r="C608" s="549" t="s">
        <v>1683</v>
      </c>
      <c r="D608" s="549" t="s">
        <v>1688</v>
      </c>
      <c r="E608" s="549" t="s">
        <v>1689</v>
      </c>
      <c r="F608" s="548" t="s">
        <v>1690</v>
      </c>
      <c r="G608" s="538" t="s">
        <v>143</v>
      </c>
      <c r="H608" s="539" t="s">
        <v>1718</v>
      </c>
      <c r="I608" s="539" t="s">
        <v>297</v>
      </c>
      <c r="J608" s="545">
        <v>2000000</v>
      </c>
      <c r="K608" s="540">
        <f t="shared" si="16"/>
        <v>9842000</v>
      </c>
      <c r="L608" s="539" t="s">
        <v>298</v>
      </c>
      <c r="M608" s="539" t="s">
        <v>150</v>
      </c>
      <c r="N608" s="539"/>
      <c r="O608" s="539" t="s">
        <v>2323</v>
      </c>
    </row>
    <row r="609" spans="1:15" ht="40.799999999999997" x14ac:dyDescent="0.2">
      <c r="A609" s="539">
        <v>374</v>
      </c>
      <c r="B609" s="546">
        <v>3.2</v>
      </c>
      <c r="C609" s="549" t="s">
        <v>1683</v>
      </c>
      <c r="D609" s="549" t="s">
        <v>1688</v>
      </c>
      <c r="E609" s="549" t="s">
        <v>1689</v>
      </c>
      <c r="F609" s="548" t="s">
        <v>1690</v>
      </c>
      <c r="G609" s="538" t="s">
        <v>143</v>
      </c>
      <c r="H609" s="539" t="s">
        <v>1718</v>
      </c>
      <c r="I609" s="539" t="s">
        <v>299</v>
      </c>
      <c r="J609" s="545">
        <v>4000000</v>
      </c>
      <c r="K609" s="540">
        <f t="shared" si="16"/>
        <v>19684000</v>
      </c>
      <c r="L609" s="539" t="s">
        <v>300</v>
      </c>
      <c r="M609" s="539" t="s">
        <v>150</v>
      </c>
      <c r="N609" s="539"/>
      <c r="O609" s="539" t="s">
        <v>2323</v>
      </c>
    </row>
    <row r="610" spans="1:15" ht="40.799999999999997" x14ac:dyDescent="0.2">
      <c r="A610" s="539">
        <v>375</v>
      </c>
      <c r="B610" s="546">
        <v>4.2</v>
      </c>
      <c r="C610" s="549" t="s">
        <v>1683</v>
      </c>
      <c r="D610" s="549" t="s">
        <v>1688</v>
      </c>
      <c r="E610" s="549" t="s">
        <v>1689</v>
      </c>
      <c r="F610" s="548" t="s">
        <v>1659</v>
      </c>
      <c r="G610" s="538" t="s">
        <v>143</v>
      </c>
      <c r="H610" s="539" t="s">
        <v>1718</v>
      </c>
      <c r="I610" s="539" t="s">
        <v>301</v>
      </c>
      <c r="J610" s="545">
        <v>20000000</v>
      </c>
      <c r="K610" s="540">
        <f t="shared" si="16"/>
        <v>98420000</v>
      </c>
      <c r="L610" s="539" t="s">
        <v>301</v>
      </c>
      <c r="M610" s="539" t="s">
        <v>150</v>
      </c>
      <c r="N610" s="539"/>
      <c r="O610" s="539"/>
    </row>
    <row r="611" spans="1:15" ht="20.399999999999999" x14ac:dyDescent="0.2">
      <c r="A611" s="539">
        <v>376</v>
      </c>
      <c r="B611" s="546">
        <v>7.3</v>
      </c>
      <c r="C611" s="549" t="s">
        <v>1657</v>
      </c>
      <c r="D611" s="549" t="s">
        <v>1663</v>
      </c>
      <c r="E611" s="549" t="s">
        <v>1658</v>
      </c>
      <c r="F611" s="548" t="s">
        <v>1659</v>
      </c>
      <c r="G611" s="538" t="s">
        <v>143</v>
      </c>
      <c r="H611" s="539" t="s">
        <v>1718</v>
      </c>
      <c r="I611" s="539" t="s">
        <v>302</v>
      </c>
      <c r="J611" s="545">
        <v>5000000</v>
      </c>
      <c r="K611" s="540">
        <f t="shared" si="16"/>
        <v>24605000</v>
      </c>
      <c r="L611" s="539" t="s">
        <v>303</v>
      </c>
      <c r="M611" s="539" t="s">
        <v>150</v>
      </c>
      <c r="N611" s="539"/>
      <c r="O611" s="539"/>
    </row>
    <row r="612" spans="1:15" ht="20.399999999999999" x14ac:dyDescent="0.2">
      <c r="A612" s="539">
        <v>377</v>
      </c>
      <c r="B612" s="546">
        <v>7.3</v>
      </c>
      <c r="C612" s="549" t="s">
        <v>1657</v>
      </c>
      <c r="D612" s="549" t="s">
        <v>1663</v>
      </c>
      <c r="E612" s="549" t="s">
        <v>1658</v>
      </c>
      <c r="F612" s="548" t="s">
        <v>1659</v>
      </c>
      <c r="G612" s="538" t="s">
        <v>143</v>
      </c>
      <c r="H612" s="539" t="s">
        <v>1718</v>
      </c>
      <c r="I612" s="539" t="s">
        <v>304</v>
      </c>
      <c r="J612" s="545">
        <v>3000000</v>
      </c>
      <c r="K612" s="540">
        <f t="shared" si="16"/>
        <v>14763000</v>
      </c>
      <c r="L612" s="539" t="s">
        <v>304</v>
      </c>
      <c r="M612" s="539" t="s">
        <v>150</v>
      </c>
      <c r="N612" s="539"/>
      <c r="O612" s="539"/>
    </row>
    <row r="613" spans="1:15" ht="306" x14ac:dyDescent="0.2">
      <c r="A613" s="539">
        <v>420</v>
      </c>
      <c r="B613" s="564">
        <v>7.3</v>
      </c>
      <c r="C613" s="549" t="s">
        <v>1657</v>
      </c>
      <c r="D613" s="549" t="s">
        <v>1663</v>
      </c>
      <c r="E613" s="549" t="s">
        <v>1658</v>
      </c>
      <c r="F613" s="548" t="s">
        <v>1659</v>
      </c>
      <c r="G613" s="543" t="s">
        <v>143</v>
      </c>
      <c r="H613" s="539" t="s">
        <v>1718</v>
      </c>
      <c r="I613" s="539" t="s">
        <v>1759</v>
      </c>
      <c r="J613" s="545">
        <v>15000000</v>
      </c>
      <c r="K613" s="540">
        <f t="shared" si="16"/>
        <v>73815000</v>
      </c>
      <c r="L613" s="539" t="s">
        <v>3449</v>
      </c>
      <c r="M613" s="539"/>
      <c r="N613" s="543"/>
      <c r="O613" s="539"/>
    </row>
    <row r="614" spans="1:15" ht="40.799999999999997" x14ac:dyDescent="0.2">
      <c r="A614" s="539">
        <v>421</v>
      </c>
      <c r="B614" s="564">
        <v>3.2</v>
      </c>
      <c r="C614" s="546" t="s">
        <v>1683</v>
      </c>
      <c r="D614" s="546" t="s">
        <v>1688</v>
      </c>
      <c r="E614" s="546" t="s">
        <v>1689</v>
      </c>
      <c r="F614" s="546" t="s">
        <v>1690</v>
      </c>
      <c r="G614" s="543" t="s">
        <v>143</v>
      </c>
      <c r="H614" s="539" t="s">
        <v>1718</v>
      </c>
      <c r="I614" s="539" t="s">
        <v>1625</v>
      </c>
      <c r="J614" s="545">
        <v>8910799.6699999999</v>
      </c>
      <c r="K614" s="540">
        <f t="shared" si="16"/>
        <v>43850045.176070005</v>
      </c>
      <c r="L614" s="539"/>
      <c r="M614" s="539"/>
      <c r="N614" s="543"/>
      <c r="O614" s="539"/>
    </row>
    <row r="615" spans="1:15" ht="122.4" x14ac:dyDescent="0.2">
      <c r="A615" s="539">
        <v>431</v>
      </c>
      <c r="B615" s="564">
        <v>3.2</v>
      </c>
      <c r="C615" s="546" t="s">
        <v>1683</v>
      </c>
      <c r="D615" s="546" t="s">
        <v>1688</v>
      </c>
      <c r="E615" s="546" t="s">
        <v>1689</v>
      </c>
      <c r="F615" s="546" t="s">
        <v>1690</v>
      </c>
      <c r="G615" s="543" t="s">
        <v>143</v>
      </c>
      <c r="H615" s="539" t="s">
        <v>1718</v>
      </c>
      <c r="I615" s="539" t="s">
        <v>3450</v>
      </c>
      <c r="J615" s="545">
        <v>7500000</v>
      </c>
      <c r="K615" s="540">
        <f t="shared" si="16"/>
        <v>36907500</v>
      </c>
      <c r="L615" s="539" t="s">
        <v>3451</v>
      </c>
      <c r="M615" s="539"/>
      <c r="N615" s="539"/>
      <c r="O615" s="539"/>
    </row>
    <row r="616" spans="1:15" ht="91.8" x14ac:dyDescent="0.2">
      <c r="A616" s="539">
        <v>432</v>
      </c>
      <c r="B616" s="564">
        <v>3.2</v>
      </c>
      <c r="C616" s="546" t="s">
        <v>1683</v>
      </c>
      <c r="D616" s="546" t="s">
        <v>1688</v>
      </c>
      <c r="E616" s="546" t="s">
        <v>1689</v>
      </c>
      <c r="F616" s="546" t="s">
        <v>1690</v>
      </c>
      <c r="G616" s="543" t="s">
        <v>143</v>
      </c>
      <c r="H616" s="539" t="s">
        <v>1718</v>
      </c>
      <c r="I616" s="539" t="s">
        <v>3125</v>
      </c>
      <c r="J616" s="545">
        <v>10000000</v>
      </c>
      <c r="K616" s="540">
        <f t="shared" si="16"/>
        <v>49210000</v>
      </c>
      <c r="L616" s="539" t="s">
        <v>1758</v>
      </c>
      <c r="M616" s="539"/>
      <c r="N616" s="539"/>
      <c r="O616" s="539"/>
    </row>
    <row r="617" spans="1:15" ht="51" x14ac:dyDescent="0.2">
      <c r="A617" s="539">
        <v>479</v>
      </c>
      <c r="B617" s="546">
        <v>4.0999999999999996</v>
      </c>
      <c r="C617" s="549" t="s">
        <v>1657</v>
      </c>
      <c r="D617" s="549" t="s">
        <v>1673</v>
      </c>
      <c r="E617" s="549" t="s">
        <v>1674</v>
      </c>
      <c r="F617" s="548" t="s">
        <v>1675</v>
      </c>
      <c r="G617" s="538" t="s">
        <v>143</v>
      </c>
      <c r="H617" s="539" t="s">
        <v>1718</v>
      </c>
      <c r="I617" s="539" t="s">
        <v>3661</v>
      </c>
      <c r="J617" s="545">
        <v>60000000</v>
      </c>
      <c r="K617" s="540">
        <f t="shared" si="16"/>
        <v>295260000</v>
      </c>
      <c r="L617" s="539" t="s">
        <v>377</v>
      </c>
      <c r="M617" s="539" t="s">
        <v>150</v>
      </c>
      <c r="N617" s="539"/>
      <c r="O617" s="539"/>
    </row>
    <row r="618" spans="1:15" ht="20.399999999999999" x14ac:dyDescent="0.2">
      <c r="A618" s="539">
        <v>480</v>
      </c>
      <c r="B618" s="546">
        <v>4.0999999999999996</v>
      </c>
      <c r="C618" s="549" t="s">
        <v>1657</v>
      </c>
      <c r="D618" s="549" t="s">
        <v>1673</v>
      </c>
      <c r="E618" s="549" t="s">
        <v>1674</v>
      </c>
      <c r="F618" s="548" t="s">
        <v>1675</v>
      </c>
      <c r="G618" s="538" t="s">
        <v>143</v>
      </c>
      <c r="H618" s="539" t="s">
        <v>1718</v>
      </c>
      <c r="I618" s="539" t="s">
        <v>378</v>
      </c>
      <c r="J618" s="545">
        <v>2000000</v>
      </c>
      <c r="K618" s="540">
        <f t="shared" si="16"/>
        <v>9842000</v>
      </c>
      <c r="L618" s="539" t="s">
        <v>379</v>
      </c>
      <c r="M618" s="539" t="s">
        <v>150</v>
      </c>
      <c r="N618" s="539"/>
      <c r="O618" s="539"/>
    </row>
    <row r="619" spans="1:15" ht="30.6" x14ac:dyDescent="0.2">
      <c r="A619" s="539">
        <v>481</v>
      </c>
      <c r="B619" s="546">
        <v>4.0999999999999996</v>
      </c>
      <c r="C619" s="549" t="s">
        <v>1657</v>
      </c>
      <c r="D619" s="549" t="s">
        <v>1673</v>
      </c>
      <c r="E619" s="549" t="s">
        <v>1674</v>
      </c>
      <c r="F619" s="548" t="s">
        <v>1675</v>
      </c>
      <c r="G619" s="538" t="s">
        <v>143</v>
      </c>
      <c r="H619" s="539" t="s">
        <v>1718</v>
      </c>
      <c r="I619" s="539" t="s">
        <v>380</v>
      </c>
      <c r="J619" s="545">
        <v>35000000</v>
      </c>
      <c r="K619" s="540">
        <f t="shared" si="16"/>
        <v>172235000</v>
      </c>
      <c r="L619" s="539" t="s">
        <v>380</v>
      </c>
      <c r="M619" s="539" t="s">
        <v>150</v>
      </c>
      <c r="N619" s="539"/>
      <c r="O619" s="539"/>
    </row>
    <row r="620" spans="1:15" ht="20.399999999999999" x14ac:dyDescent="0.2">
      <c r="A620" s="539">
        <v>482</v>
      </c>
      <c r="B620" s="546"/>
      <c r="C620" s="549" t="s">
        <v>1657</v>
      </c>
      <c r="D620" s="549" t="s">
        <v>1673</v>
      </c>
      <c r="E620" s="549" t="s">
        <v>1674</v>
      </c>
      <c r="F620" s="548"/>
      <c r="G620" s="538" t="s">
        <v>143</v>
      </c>
      <c r="H620" s="539" t="s">
        <v>1718</v>
      </c>
      <c r="I620" s="539" t="s">
        <v>381</v>
      </c>
      <c r="J620" s="545">
        <v>5000000</v>
      </c>
      <c r="K620" s="540">
        <f t="shared" si="16"/>
        <v>24605000</v>
      </c>
      <c r="L620" s="539" t="s">
        <v>382</v>
      </c>
      <c r="M620" s="539" t="s">
        <v>150</v>
      </c>
      <c r="N620" s="539"/>
      <c r="O620" s="539"/>
    </row>
    <row r="621" spans="1:15" ht="20.399999999999999" x14ac:dyDescent="0.2">
      <c r="A621" s="539">
        <v>483</v>
      </c>
      <c r="B621" s="546">
        <v>4.0999999999999996</v>
      </c>
      <c r="C621" s="549" t="s">
        <v>1657</v>
      </c>
      <c r="D621" s="549" t="s">
        <v>1673</v>
      </c>
      <c r="E621" s="549" t="s">
        <v>1674</v>
      </c>
      <c r="F621" s="548" t="s">
        <v>1675</v>
      </c>
      <c r="G621" s="538" t="s">
        <v>143</v>
      </c>
      <c r="H621" s="539" t="s">
        <v>1718</v>
      </c>
      <c r="I621" s="539" t="s">
        <v>383</v>
      </c>
      <c r="J621" s="545">
        <v>1500000</v>
      </c>
      <c r="K621" s="540">
        <f t="shared" si="16"/>
        <v>7381500</v>
      </c>
      <c r="L621" s="539" t="s">
        <v>383</v>
      </c>
      <c r="M621" s="539" t="s">
        <v>150</v>
      </c>
      <c r="N621" s="539"/>
      <c r="O621" s="539"/>
    </row>
    <row r="622" spans="1:15" ht="234.6" x14ac:dyDescent="0.2">
      <c r="A622" s="539">
        <v>523</v>
      </c>
      <c r="B622" s="564">
        <v>4.0999999999999996</v>
      </c>
      <c r="C622" s="549" t="s">
        <v>1657</v>
      </c>
      <c r="D622" s="549" t="s">
        <v>1673</v>
      </c>
      <c r="E622" s="549" t="s">
        <v>1674</v>
      </c>
      <c r="F622" s="548" t="s">
        <v>1675</v>
      </c>
      <c r="G622" s="543" t="s">
        <v>143</v>
      </c>
      <c r="H622" s="539" t="s">
        <v>1718</v>
      </c>
      <c r="I622" s="539" t="s">
        <v>3452</v>
      </c>
      <c r="J622" s="545">
        <v>25000000</v>
      </c>
      <c r="K622" s="540">
        <f t="shared" si="16"/>
        <v>123025000</v>
      </c>
      <c r="L622" s="539" t="s">
        <v>3030</v>
      </c>
      <c r="M622" s="539"/>
      <c r="N622" s="543"/>
      <c r="O622" s="539" t="s">
        <v>2323</v>
      </c>
    </row>
    <row r="623" spans="1:15" ht="40.799999999999997" x14ac:dyDescent="0.2">
      <c r="A623" s="539">
        <v>540</v>
      </c>
      <c r="B623" s="546"/>
      <c r="C623" s="549" t="s">
        <v>1657</v>
      </c>
      <c r="D623" s="549" t="s">
        <v>1687</v>
      </c>
      <c r="E623" s="549" t="s">
        <v>1083</v>
      </c>
      <c r="F623" s="549"/>
      <c r="G623" s="538" t="s">
        <v>143</v>
      </c>
      <c r="H623" s="539" t="s">
        <v>1718</v>
      </c>
      <c r="I623" s="539" t="s">
        <v>410</v>
      </c>
      <c r="J623" s="545">
        <v>100000000</v>
      </c>
      <c r="K623" s="540">
        <f t="shared" si="16"/>
        <v>492100000</v>
      </c>
      <c r="L623" s="539" t="s">
        <v>3006</v>
      </c>
      <c r="M623" s="539" t="s">
        <v>150</v>
      </c>
      <c r="N623" s="539"/>
      <c r="O623" s="539" t="s">
        <v>2323</v>
      </c>
    </row>
    <row r="624" spans="1:15" ht="20.399999999999999" x14ac:dyDescent="0.2">
      <c r="A624" s="539">
        <v>656</v>
      </c>
      <c r="B624" s="565">
        <v>4</v>
      </c>
      <c r="C624" s="547" t="s">
        <v>1657</v>
      </c>
      <c r="D624" s="547" t="s">
        <v>1673</v>
      </c>
      <c r="E624" s="547" t="s">
        <v>1674</v>
      </c>
      <c r="F624" s="559" t="s">
        <v>1675</v>
      </c>
      <c r="G624" s="539" t="s">
        <v>143</v>
      </c>
      <c r="H624" s="539" t="s">
        <v>1718</v>
      </c>
      <c r="I624" s="539" t="s">
        <v>2860</v>
      </c>
      <c r="J624" s="545">
        <v>5000000</v>
      </c>
      <c r="K624" s="540">
        <f t="shared" ref="K624:K655" si="17">J624*4.921</f>
        <v>24605000</v>
      </c>
      <c r="L624" s="539" t="s">
        <v>2861</v>
      </c>
      <c r="M624" s="539"/>
      <c r="N624" s="543"/>
      <c r="O624" s="539" t="s">
        <v>2323</v>
      </c>
    </row>
    <row r="625" spans="1:15" ht="30.6" x14ac:dyDescent="0.2">
      <c r="A625" s="539">
        <v>657</v>
      </c>
      <c r="B625" s="565">
        <v>4</v>
      </c>
      <c r="C625" s="547" t="s">
        <v>1657</v>
      </c>
      <c r="D625" s="547" t="s">
        <v>1673</v>
      </c>
      <c r="E625" s="547" t="s">
        <v>1674</v>
      </c>
      <c r="F625" s="559" t="s">
        <v>1675</v>
      </c>
      <c r="G625" s="539" t="s">
        <v>143</v>
      </c>
      <c r="H625" s="539" t="s">
        <v>1718</v>
      </c>
      <c r="I625" s="539" t="s">
        <v>3025</v>
      </c>
      <c r="J625" s="545">
        <v>10000000</v>
      </c>
      <c r="K625" s="540">
        <f t="shared" si="17"/>
        <v>49210000</v>
      </c>
      <c r="L625" s="539" t="s">
        <v>1765</v>
      </c>
      <c r="M625" s="539"/>
      <c r="N625" s="543"/>
      <c r="O625" s="539" t="s">
        <v>2323</v>
      </c>
    </row>
    <row r="626" spans="1:15" ht="40.799999999999997" x14ac:dyDescent="0.2">
      <c r="A626" s="539">
        <v>697</v>
      </c>
      <c r="B626" s="546">
        <v>6.1</v>
      </c>
      <c r="C626" s="549" t="s">
        <v>1683</v>
      </c>
      <c r="D626" s="549" t="s">
        <v>1692</v>
      </c>
      <c r="E626" s="549" t="s">
        <v>1666</v>
      </c>
      <c r="F626" s="548" t="s">
        <v>1665</v>
      </c>
      <c r="G626" s="538" t="s">
        <v>143</v>
      </c>
      <c r="H626" s="539" t="s">
        <v>1718</v>
      </c>
      <c r="I626" s="539" t="s">
        <v>569</v>
      </c>
      <c r="J626" s="545">
        <v>10000000</v>
      </c>
      <c r="K626" s="540">
        <f t="shared" si="17"/>
        <v>49210000</v>
      </c>
      <c r="L626" s="539" t="s">
        <v>570</v>
      </c>
      <c r="M626" s="539" t="s">
        <v>150</v>
      </c>
      <c r="N626" s="539"/>
      <c r="O626" s="539" t="s">
        <v>2323</v>
      </c>
    </row>
    <row r="627" spans="1:15" ht="40.799999999999997" x14ac:dyDescent="0.2">
      <c r="A627" s="539">
        <v>698</v>
      </c>
      <c r="B627" s="546"/>
      <c r="C627" s="549" t="s">
        <v>1683</v>
      </c>
      <c r="D627" s="549" t="s">
        <v>1692</v>
      </c>
      <c r="E627" s="549" t="s">
        <v>1666</v>
      </c>
      <c r="F627" s="548"/>
      <c r="G627" s="538" t="s">
        <v>143</v>
      </c>
      <c r="H627" s="539" t="s">
        <v>1718</v>
      </c>
      <c r="I627" s="539" t="s">
        <v>571</v>
      </c>
      <c r="J627" s="545">
        <v>3000000</v>
      </c>
      <c r="K627" s="540">
        <f t="shared" si="17"/>
        <v>14763000</v>
      </c>
      <c r="L627" s="539" t="s">
        <v>572</v>
      </c>
      <c r="M627" s="539" t="s">
        <v>150</v>
      </c>
      <c r="N627" s="539"/>
      <c r="O627" s="539" t="s">
        <v>2323</v>
      </c>
    </row>
    <row r="628" spans="1:15" ht="40.799999999999997" x14ac:dyDescent="0.2">
      <c r="A628" s="539">
        <v>699</v>
      </c>
      <c r="B628" s="546">
        <v>6.1</v>
      </c>
      <c r="C628" s="549" t="s">
        <v>1683</v>
      </c>
      <c r="D628" s="549" t="s">
        <v>1692</v>
      </c>
      <c r="E628" s="549" t="s">
        <v>1666</v>
      </c>
      <c r="F628" s="548" t="s">
        <v>1665</v>
      </c>
      <c r="G628" s="538" t="s">
        <v>143</v>
      </c>
      <c r="H628" s="539" t="s">
        <v>1718</v>
      </c>
      <c r="I628" s="539" t="s">
        <v>573</v>
      </c>
      <c r="J628" s="545">
        <v>1700000</v>
      </c>
      <c r="K628" s="540">
        <f t="shared" si="17"/>
        <v>8365700</v>
      </c>
      <c r="L628" s="539" t="s">
        <v>574</v>
      </c>
      <c r="M628" s="539" t="s">
        <v>575</v>
      </c>
      <c r="N628" s="539"/>
      <c r="O628" s="539" t="s">
        <v>2323</v>
      </c>
    </row>
    <row r="629" spans="1:15" ht="40.799999999999997" x14ac:dyDescent="0.2">
      <c r="A629" s="539">
        <v>700</v>
      </c>
      <c r="B629" s="546">
        <v>6.1</v>
      </c>
      <c r="C629" s="549" t="s">
        <v>1683</v>
      </c>
      <c r="D629" s="549" t="s">
        <v>1692</v>
      </c>
      <c r="E629" s="549" t="s">
        <v>1666</v>
      </c>
      <c r="F629" s="548" t="s">
        <v>1665</v>
      </c>
      <c r="G629" s="538" t="s">
        <v>143</v>
      </c>
      <c r="H629" s="539" t="s">
        <v>1718</v>
      </c>
      <c r="I629" s="539" t="s">
        <v>576</v>
      </c>
      <c r="J629" s="545">
        <v>1700000</v>
      </c>
      <c r="K629" s="540">
        <f t="shared" si="17"/>
        <v>8365700</v>
      </c>
      <c r="L629" s="539" t="s">
        <v>577</v>
      </c>
      <c r="M629" s="539" t="s">
        <v>575</v>
      </c>
      <c r="N629" s="539"/>
      <c r="O629" s="539" t="s">
        <v>2323</v>
      </c>
    </row>
    <row r="630" spans="1:15" ht="40.799999999999997" x14ac:dyDescent="0.2">
      <c r="A630" s="539">
        <v>701</v>
      </c>
      <c r="B630" s="546">
        <v>6.1</v>
      </c>
      <c r="C630" s="549" t="s">
        <v>1683</v>
      </c>
      <c r="D630" s="549" t="s">
        <v>1692</v>
      </c>
      <c r="E630" s="549" t="s">
        <v>1666</v>
      </c>
      <c r="F630" s="548" t="s">
        <v>1665</v>
      </c>
      <c r="G630" s="538" t="s">
        <v>143</v>
      </c>
      <c r="H630" s="539" t="s">
        <v>1718</v>
      </c>
      <c r="I630" s="539" t="s">
        <v>578</v>
      </c>
      <c r="J630" s="545">
        <v>5000000</v>
      </c>
      <c r="K630" s="540">
        <f t="shared" si="17"/>
        <v>24605000</v>
      </c>
      <c r="L630" s="539" t="s">
        <v>577</v>
      </c>
      <c r="M630" s="539" t="s">
        <v>150</v>
      </c>
      <c r="N630" s="539"/>
      <c r="O630" s="539" t="s">
        <v>2323</v>
      </c>
    </row>
    <row r="631" spans="1:15" ht="71.400000000000006" x14ac:dyDescent="0.2">
      <c r="A631" s="539">
        <v>702</v>
      </c>
      <c r="B631" s="546">
        <v>7.3</v>
      </c>
      <c r="C631" s="549" t="s">
        <v>1685</v>
      </c>
      <c r="D631" s="549" t="s">
        <v>1682</v>
      </c>
      <c r="E631" s="549" t="s">
        <v>1658</v>
      </c>
      <c r="F631" s="548" t="s">
        <v>1659</v>
      </c>
      <c r="G631" s="538" t="s">
        <v>143</v>
      </c>
      <c r="H631" s="539" t="s">
        <v>1718</v>
      </c>
      <c r="I631" s="539" t="s">
        <v>579</v>
      </c>
      <c r="J631" s="545">
        <v>2000000</v>
      </c>
      <c r="K631" s="540">
        <f t="shared" si="17"/>
        <v>9842000</v>
      </c>
      <c r="L631" s="539" t="s">
        <v>580</v>
      </c>
      <c r="M631" s="539" t="s">
        <v>150</v>
      </c>
      <c r="N631" s="539"/>
      <c r="O631" s="539" t="s">
        <v>2323</v>
      </c>
    </row>
    <row r="632" spans="1:15" ht="40.799999999999997" x14ac:dyDescent="0.2">
      <c r="A632" s="539">
        <v>703</v>
      </c>
      <c r="B632" s="546">
        <v>6.1</v>
      </c>
      <c r="C632" s="549" t="s">
        <v>1683</v>
      </c>
      <c r="D632" s="549" t="s">
        <v>1692</v>
      </c>
      <c r="E632" s="549" t="s">
        <v>1666</v>
      </c>
      <c r="F632" s="548" t="s">
        <v>1665</v>
      </c>
      <c r="G632" s="538" t="s">
        <v>143</v>
      </c>
      <c r="H632" s="539" t="s">
        <v>1718</v>
      </c>
      <c r="I632" s="539" t="s">
        <v>581</v>
      </c>
      <c r="J632" s="545">
        <v>500000</v>
      </c>
      <c r="K632" s="540">
        <f t="shared" si="17"/>
        <v>2460500</v>
      </c>
      <c r="L632" s="539" t="s">
        <v>582</v>
      </c>
      <c r="M632" s="539" t="s">
        <v>575</v>
      </c>
      <c r="N632" s="539"/>
      <c r="O632" s="539" t="s">
        <v>2323</v>
      </c>
    </row>
    <row r="633" spans="1:15" ht="51" x14ac:dyDescent="0.2">
      <c r="A633" s="539">
        <v>704</v>
      </c>
      <c r="B633" s="546">
        <v>6.1</v>
      </c>
      <c r="C633" s="549" t="s">
        <v>1683</v>
      </c>
      <c r="D633" s="549" t="s">
        <v>1692</v>
      </c>
      <c r="E633" s="549" t="s">
        <v>1666</v>
      </c>
      <c r="F633" s="548" t="s">
        <v>1665</v>
      </c>
      <c r="G633" s="538" t="s">
        <v>143</v>
      </c>
      <c r="H633" s="539" t="s">
        <v>1718</v>
      </c>
      <c r="I633" s="539" t="s">
        <v>3453</v>
      </c>
      <c r="J633" s="545">
        <v>600000</v>
      </c>
      <c r="K633" s="540">
        <f t="shared" si="17"/>
        <v>2952600</v>
      </c>
      <c r="L633" s="539" t="s">
        <v>3454</v>
      </c>
      <c r="M633" s="539" t="s">
        <v>585</v>
      </c>
      <c r="N633" s="539"/>
      <c r="O633" s="539" t="s">
        <v>2323</v>
      </c>
    </row>
    <row r="634" spans="1:15" ht="102" x14ac:dyDescent="0.2">
      <c r="A634" s="539">
        <v>705</v>
      </c>
      <c r="B634" s="546">
        <v>6.1</v>
      </c>
      <c r="C634" s="549" t="s">
        <v>1683</v>
      </c>
      <c r="D634" s="549" t="s">
        <v>1692</v>
      </c>
      <c r="E634" s="549" t="s">
        <v>1666</v>
      </c>
      <c r="F634" s="548" t="s">
        <v>1665</v>
      </c>
      <c r="G634" s="538" t="s">
        <v>143</v>
      </c>
      <c r="H634" s="539" t="s">
        <v>1718</v>
      </c>
      <c r="I634" s="539" t="s">
        <v>3031</v>
      </c>
      <c r="J634" s="545">
        <v>4000000</v>
      </c>
      <c r="K634" s="540">
        <f t="shared" si="17"/>
        <v>19684000</v>
      </c>
      <c r="L634" s="539" t="s">
        <v>3455</v>
      </c>
      <c r="M634" s="539" t="s">
        <v>588</v>
      </c>
      <c r="N634" s="539"/>
      <c r="O634" s="539" t="s">
        <v>2323</v>
      </c>
    </row>
    <row r="635" spans="1:15" ht="61.2" x14ac:dyDescent="0.2">
      <c r="A635" s="539">
        <v>706</v>
      </c>
      <c r="B635" s="546">
        <v>6.1</v>
      </c>
      <c r="C635" s="549" t="s">
        <v>1683</v>
      </c>
      <c r="D635" s="549" t="s">
        <v>1692</v>
      </c>
      <c r="E635" s="549" t="s">
        <v>1666</v>
      </c>
      <c r="F635" s="548" t="s">
        <v>1665</v>
      </c>
      <c r="G635" s="538" t="s">
        <v>143</v>
      </c>
      <c r="H635" s="539" t="s">
        <v>1718</v>
      </c>
      <c r="I635" s="539" t="s">
        <v>2960</v>
      </c>
      <c r="J635" s="545">
        <v>1000000</v>
      </c>
      <c r="K635" s="540">
        <f t="shared" si="17"/>
        <v>4921000</v>
      </c>
      <c r="L635" s="539" t="s">
        <v>2961</v>
      </c>
      <c r="M635" s="539" t="s">
        <v>591</v>
      </c>
      <c r="N635" s="539"/>
      <c r="O635" s="539" t="s">
        <v>2323</v>
      </c>
    </row>
    <row r="636" spans="1:15" ht="40.799999999999997" x14ac:dyDescent="0.2">
      <c r="A636" s="539">
        <v>707</v>
      </c>
      <c r="B636" s="546">
        <v>6.1</v>
      </c>
      <c r="C636" s="549" t="s">
        <v>1683</v>
      </c>
      <c r="D636" s="549" t="s">
        <v>1692</v>
      </c>
      <c r="E636" s="549" t="s">
        <v>1666</v>
      </c>
      <c r="F636" s="548" t="s">
        <v>1665</v>
      </c>
      <c r="G636" s="538" t="s">
        <v>143</v>
      </c>
      <c r="H636" s="539" t="s">
        <v>1718</v>
      </c>
      <c r="I636" s="539" t="s">
        <v>592</v>
      </c>
      <c r="J636" s="545">
        <v>25000000</v>
      </c>
      <c r="K636" s="540">
        <f t="shared" si="17"/>
        <v>123025000</v>
      </c>
      <c r="L636" s="539" t="s">
        <v>593</v>
      </c>
      <c r="M636" s="539" t="s">
        <v>594</v>
      </c>
      <c r="N636" s="539"/>
      <c r="O636" s="539" t="s">
        <v>2323</v>
      </c>
    </row>
    <row r="637" spans="1:15" ht="40.799999999999997" x14ac:dyDescent="0.2">
      <c r="A637" s="539">
        <v>765</v>
      </c>
      <c r="B637" s="564">
        <v>6.1</v>
      </c>
      <c r="C637" s="549" t="s">
        <v>1683</v>
      </c>
      <c r="D637" s="549" t="s">
        <v>1692</v>
      </c>
      <c r="E637" s="549" t="s">
        <v>1666</v>
      </c>
      <c r="F637" s="549" t="s">
        <v>1665</v>
      </c>
      <c r="G637" s="543" t="s">
        <v>143</v>
      </c>
      <c r="H637" s="539" t="s">
        <v>1718</v>
      </c>
      <c r="I637" s="539" t="s">
        <v>2945</v>
      </c>
      <c r="J637" s="545">
        <v>3000000</v>
      </c>
      <c r="K637" s="540">
        <f t="shared" si="17"/>
        <v>14763000</v>
      </c>
      <c r="L637" s="539" t="s">
        <v>3456</v>
      </c>
      <c r="M637" s="539"/>
      <c r="N637" s="539"/>
      <c r="O637" s="539" t="s">
        <v>2323</v>
      </c>
    </row>
    <row r="638" spans="1:15" ht="40.799999999999997" x14ac:dyDescent="0.2">
      <c r="A638" s="539">
        <v>766</v>
      </c>
      <c r="B638" s="564">
        <v>6.1</v>
      </c>
      <c r="C638" s="549" t="s">
        <v>1683</v>
      </c>
      <c r="D638" s="549" t="s">
        <v>1692</v>
      </c>
      <c r="E638" s="549" t="s">
        <v>1666</v>
      </c>
      <c r="F638" s="549" t="s">
        <v>1665</v>
      </c>
      <c r="G638" s="543" t="s">
        <v>143</v>
      </c>
      <c r="H638" s="539" t="s">
        <v>1718</v>
      </c>
      <c r="I638" s="539" t="s">
        <v>1766</v>
      </c>
      <c r="J638" s="545">
        <v>2000000</v>
      </c>
      <c r="K638" s="540">
        <f t="shared" si="17"/>
        <v>9842000</v>
      </c>
      <c r="L638" s="539" t="s">
        <v>1767</v>
      </c>
      <c r="M638" s="539"/>
      <c r="N638" s="539"/>
      <c r="O638" s="539" t="s">
        <v>2323</v>
      </c>
    </row>
    <row r="639" spans="1:15" ht="40.799999999999997" x14ac:dyDescent="0.2">
      <c r="A639" s="539">
        <v>767</v>
      </c>
      <c r="B639" s="564">
        <v>6.1</v>
      </c>
      <c r="C639" s="549" t="s">
        <v>1683</v>
      </c>
      <c r="D639" s="549" t="s">
        <v>1692</v>
      </c>
      <c r="E639" s="549" t="s">
        <v>1666</v>
      </c>
      <c r="F639" s="549" t="s">
        <v>1665</v>
      </c>
      <c r="G639" s="543" t="s">
        <v>143</v>
      </c>
      <c r="H639" s="539" t="s">
        <v>1718</v>
      </c>
      <c r="I639" s="539" t="s">
        <v>1768</v>
      </c>
      <c r="J639" s="545">
        <v>10000000</v>
      </c>
      <c r="K639" s="540">
        <f t="shared" si="17"/>
        <v>49210000</v>
      </c>
      <c r="L639" s="539" t="s">
        <v>1769</v>
      </c>
      <c r="M639" s="539"/>
      <c r="N639" s="539"/>
      <c r="O639" s="539" t="s">
        <v>2323</v>
      </c>
    </row>
    <row r="640" spans="1:15" ht="71.400000000000006" x14ac:dyDescent="0.2">
      <c r="A640" s="539">
        <v>768</v>
      </c>
      <c r="B640" s="564">
        <v>6.1</v>
      </c>
      <c r="C640" s="549" t="s">
        <v>1683</v>
      </c>
      <c r="D640" s="549" t="s">
        <v>1692</v>
      </c>
      <c r="E640" s="549" t="s">
        <v>1666</v>
      </c>
      <c r="F640" s="549" t="s">
        <v>1665</v>
      </c>
      <c r="G640" s="543" t="s">
        <v>143</v>
      </c>
      <c r="H640" s="539" t="s">
        <v>1718</v>
      </c>
      <c r="I640" s="539" t="s">
        <v>1770</v>
      </c>
      <c r="J640" s="545">
        <v>10000000</v>
      </c>
      <c r="K640" s="540">
        <f t="shared" si="17"/>
        <v>49210000</v>
      </c>
      <c r="L640" s="539" t="s">
        <v>1771</v>
      </c>
      <c r="M640" s="539" t="s">
        <v>423</v>
      </c>
      <c r="N640" s="539"/>
      <c r="O640" s="539" t="s">
        <v>2323</v>
      </c>
    </row>
    <row r="641" spans="1:15" ht="132.6" x14ac:dyDescent="0.2">
      <c r="A641" s="539">
        <v>769</v>
      </c>
      <c r="B641" s="564">
        <v>6.1</v>
      </c>
      <c r="C641" s="549" t="s">
        <v>1683</v>
      </c>
      <c r="D641" s="549" t="s">
        <v>1692</v>
      </c>
      <c r="E641" s="549" t="s">
        <v>1666</v>
      </c>
      <c r="F641" s="549" t="s">
        <v>1665</v>
      </c>
      <c r="G641" s="543" t="s">
        <v>143</v>
      </c>
      <c r="H641" s="539" t="s">
        <v>1718</v>
      </c>
      <c r="I641" s="539" t="s">
        <v>1772</v>
      </c>
      <c r="J641" s="545">
        <v>10000000</v>
      </c>
      <c r="K641" s="540">
        <f t="shared" si="17"/>
        <v>49210000</v>
      </c>
      <c r="L641" s="539" t="s">
        <v>1773</v>
      </c>
      <c r="M641" s="539"/>
      <c r="N641" s="539"/>
      <c r="O641" s="539" t="s">
        <v>2323</v>
      </c>
    </row>
    <row r="642" spans="1:15" ht="71.400000000000006" x14ac:dyDescent="0.2">
      <c r="A642" s="539">
        <v>800</v>
      </c>
      <c r="B642" s="546">
        <v>7.2</v>
      </c>
      <c r="C642" s="549" t="s">
        <v>1685</v>
      </c>
      <c r="D642" s="549" t="s">
        <v>1682</v>
      </c>
      <c r="E642" s="549" t="s">
        <v>1686</v>
      </c>
      <c r="F642" s="549" t="s">
        <v>1659</v>
      </c>
      <c r="G642" s="539" t="s">
        <v>143</v>
      </c>
      <c r="H642" s="539" t="s">
        <v>1718</v>
      </c>
      <c r="I642" s="539" t="s">
        <v>1776</v>
      </c>
      <c r="J642" s="545">
        <v>300000</v>
      </c>
      <c r="K642" s="540">
        <f t="shared" si="17"/>
        <v>1476300</v>
      </c>
      <c r="L642" s="539"/>
      <c r="M642" s="539"/>
      <c r="N642" s="539"/>
      <c r="O642" s="539" t="s">
        <v>2323</v>
      </c>
    </row>
    <row r="643" spans="1:15" ht="71.400000000000006" x14ac:dyDescent="0.2">
      <c r="A643" s="539">
        <v>801</v>
      </c>
      <c r="B643" s="546">
        <v>7.3</v>
      </c>
      <c r="C643" s="549" t="s">
        <v>1685</v>
      </c>
      <c r="D643" s="549" t="s">
        <v>1682</v>
      </c>
      <c r="E643" s="549" t="s">
        <v>1658</v>
      </c>
      <c r="F643" s="549" t="s">
        <v>1659</v>
      </c>
      <c r="G643" s="539" t="s">
        <v>143</v>
      </c>
      <c r="H643" s="539" t="s">
        <v>1718</v>
      </c>
      <c r="I643" s="539" t="s">
        <v>1777</v>
      </c>
      <c r="J643" s="545">
        <v>6000000</v>
      </c>
      <c r="K643" s="540">
        <f t="shared" si="17"/>
        <v>29526000</v>
      </c>
      <c r="L643" s="539" t="s">
        <v>1778</v>
      </c>
      <c r="M643" s="539"/>
      <c r="N643" s="539"/>
      <c r="O643" s="539" t="s">
        <v>2323</v>
      </c>
    </row>
    <row r="644" spans="1:15" ht="71.400000000000006" x14ac:dyDescent="0.2">
      <c r="A644" s="539">
        <v>805</v>
      </c>
      <c r="B644" s="546">
        <v>7.1</v>
      </c>
      <c r="C644" s="549" t="s">
        <v>1685</v>
      </c>
      <c r="D644" s="546" t="s">
        <v>1693</v>
      </c>
      <c r="E644" s="546" t="s">
        <v>1694</v>
      </c>
      <c r="F644" s="549" t="s">
        <v>1659</v>
      </c>
      <c r="G644" s="539" t="s">
        <v>143</v>
      </c>
      <c r="H644" s="539" t="s">
        <v>1718</v>
      </c>
      <c r="I644" s="539" t="s">
        <v>3457</v>
      </c>
      <c r="J644" s="545">
        <v>5000000</v>
      </c>
      <c r="K644" s="540">
        <f t="shared" si="17"/>
        <v>24605000</v>
      </c>
      <c r="L644" s="539" t="s">
        <v>1775</v>
      </c>
      <c r="M644" s="539"/>
      <c r="N644" s="539"/>
      <c r="O644" s="539" t="s">
        <v>2323</v>
      </c>
    </row>
    <row r="645" spans="1:15" ht="71.400000000000006" x14ac:dyDescent="0.2">
      <c r="A645" s="539">
        <v>806</v>
      </c>
      <c r="B645" s="546">
        <v>7.1</v>
      </c>
      <c r="C645" s="549" t="s">
        <v>1685</v>
      </c>
      <c r="D645" s="546" t="s">
        <v>1693</v>
      </c>
      <c r="E645" s="546" t="s">
        <v>1694</v>
      </c>
      <c r="F645" s="549" t="s">
        <v>1659</v>
      </c>
      <c r="G645" s="539" t="s">
        <v>143</v>
      </c>
      <c r="H645" s="539" t="s">
        <v>1718</v>
      </c>
      <c r="I645" s="539" t="s">
        <v>3662</v>
      </c>
      <c r="J645" s="545">
        <v>5000000</v>
      </c>
      <c r="K645" s="540">
        <f t="shared" si="17"/>
        <v>24605000</v>
      </c>
      <c r="L645" s="539" t="s">
        <v>3247</v>
      </c>
      <c r="M645" s="539"/>
      <c r="N645" s="539"/>
      <c r="O645" s="539" t="s">
        <v>2323</v>
      </c>
    </row>
    <row r="646" spans="1:15" ht="40.799999999999997" x14ac:dyDescent="0.2">
      <c r="A646" s="539">
        <v>859</v>
      </c>
      <c r="B646" s="546"/>
      <c r="C646" s="546" t="s">
        <v>1683</v>
      </c>
      <c r="D646" s="546" t="s">
        <v>2562</v>
      </c>
      <c r="E646" s="546" t="s">
        <v>1684</v>
      </c>
      <c r="F646" s="550"/>
      <c r="G646" s="538" t="s">
        <v>143</v>
      </c>
      <c r="H646" s="539" t="s">
        <v>1718</v>
      </c>
      <c r="I646" s="539" t="s">
        <v>714</v>
      </c>
      <c r="J646" s="545">
        <v>3350000</v>
      </c>
      <c r="K646" s="540">
        <f t="shared" si="17"/>
        <v>16485350</v>
      </c>
      <c r="L646" s="539" t="s">
        <v>715</v>
      </c>
      <c r="M646" s="539" t="s">
        <v>150</v>
      </c>
      <c r="N646" s="539"/>
      <c r="O646" s="539" t="s">
        <v>2323</v>
      </c>
    </row>
    <row r="647" spans="1:15" ht="71.400000000000006" x14ac:dyDescent="0.2">
      <c r="A647" s="539">
        <v>860</v>
      </c>
      <c r="B647" s="546">
        <v>7.1</v>
      </c>
      <c r="C647" s="546" t="s">
        <v>1685</v>
      </c>
      <c r="D647" s="546" t="s">
        <v>1693</v>
      </c>
      <c r="E647" s="546" t="s">
        <v>1694</v>
      </c>
      <c r="F647" s="550" t="s">
        <v>1659</v>
      </c>
      <c r="G647" s="538" t="s">
        <v>143</v>
      </c>
      <c r="H647" s="539" t="s">
        <v>1718</v>
      </c>
      <c r="I647" s="539" t="s">
        <v>716</v>
      </c>
      <c r="J647" s="545">
        <v>5000000</v>
      </c>
      <c r="K647" s="540">
        <f t="shared" si="17"/>
        <v>24605000</v>
      </c>
      <c r="L647" s="539" t="s">
        <v>717</v>
      </c>
      <c r="M647" s="539" t="s">
        <v>150</v>
      </c>
      <c r="N647" s="539"/>
      <c r="O647" s="539" t="s">
        <v>2323</v>
      </c>
    </row>
    <row r="648" spans="1:15" ht="71.400000000000006" x14ac:dyDescent="0.2">
      <c r="A648" s="539">
        <v>861</v>
      </c>
      <c r="B648" s="546">
        <v>7.1</v>
      </c>
      <c r="C648" s="546" t="s">
        <v>1685</v>
      </c>
      <c r="D648" s="546" t="s">
        <v>1693</v>
      </c>
      <c r="E648" s="546" t="s">
        <v>1694</v>
      </c>
      <c r="F648" s="550" t="s">
        <v>1659</v>
      </c>
      <c r="G648" s="538" t="s">
        <v>143</v>
      </c>
      <c r="H648" s="539" t="s">
        <v>1718</v>
      </c>
      <c r="I648" s="539" t="s">
        <v>718</v>
      </c>
      <c r="J648" s="545">
        <v>5000000</v>
      </c>
      <c r="K648" s="540">
        <f t="shared" si="17"/>
        <v>24605000</v>
      </c>
      <c r="L648" s="539" t="s">
        <v>719</v>
      </c>
      <c r="M648" s="539" t="s">
        <v>150</v>
      </c>
      <c r="N648" s="539"/>
      <c r="O648" s="539" t="s">
        <v>2323</v>
      </c>
    </row>
    <row r="649" spans="1:15" ht="71.400000000000006" x14ac:dyDescent="0.2">
      <c r="A649" s="539">
        <v>863</v>
      </c>
      <c r="B649" s="546">
        <v>7.2</v>
      </c>
      <c r="C649" s="546" t="s">
        <v>1685</v>
      </c>
      <c r="D649" s="546" t="s">
        <v>1682</v>
      </c>
      <c r="E649" s="546" t="s">
        <v>1686</v>
      </c>
      <c r="F649" s="550" t="s">
        <v>1659</v>
      </c>
      <c r="G649" s="538" t="s">
        <v>143</v>
      </c>
      <c r="H649" s="539" t="s">
        <v>1718</v>
      </c>
      <c r="I649" s="539" t="s">
        <v>720</v>
      </c>
      <c r="J649" s="545">
        <v>4000000</v>
      </c>
      <c r="K649" s="540">
        <f t="shared" si="17"/>
        <v>19684000</v>
      </c>
      <c r="L649" s="539" t="s">
        <v>3663</v>
      </c>
      <c r="M649" s="539" t="s">
        <v>150</v>
      </c>
      <c r="N649" s="539"/>
      <c r="O649" s="539" t="s">
        <v>2323</v>
      </c>
    </row>
    <row r="650" spans="1:15" ht="71.400000000000006" x14ac:dyDescent="0.2">
      <c r="A650" s="539">
        <v>864</v>
      </c>
      <c r="B650" s="546">
        <v>7.3</v>
      </c>
      <c r="C650" s="546" t="s">
        <v>1685</v>
      </c>
      <c r="D650" s="546" t="s">
        <v>1682</v>
      </c>
      <c r="E650" s="546" t="s">
        <v>1658</v>
      </c>
      <c r="F650" s="550" t="s">
        <v>1659</v>
      </c>
      <c r="G650" s="538" t="s">
        <v>143</v>
      </c>
      <c r="H650" s="539" t="s">
        <v>1718</v>
      </c>
      <c r="I650" s="539" t="s">
        <v>722</v>
      </c>
      <c r="J650" s="545">
        <v>25000000</v>
      </c>
      <c r="K650" s="540">
        <f t="shared" si="17"/>
        <v>123025000</v>
      </c>
      <c r="L650" s="539" t="s">
        <v>3112</v>
      </c>
      <c r="M650" s="539" t="s">
        <v>150</v>
      </c>
      <c r="N650" s="539"/>
      <c r="O650" s="539" t="s">
        <v>2323</v>
      </c>
    </row>
    <row r="651" spans="1:15" ht="71.400000000000006" x14ac:dyDescent="0.2">
      <c r="A651" s="539">
        <v>865</v>
      </c>
      <c r="B651" s="546">
        <v>7.3</v>
      </c>
      <c r="C651" s="546" t="s">
        <v>1685</v>
      </c>
      <c r="D651" s="546" t="s">
        <v>1663</v>
      </c>
      <c r="E651" s="546" t="s">
        <v>1658</v>
      </c>
      <c r="F651" s="550" t="s">
        <v>1659</v>
      </c>
      <c r="G651" s="538" t="s">
        <v>143</v>
      </c>
      <c r="H651" s="539" t="s">
        <v>1718</v>
      </c>
      <c r="I651" s="539" t="s">
        <v>3458</v>
      </c>
      <c r="J651" s="545">
        <v>500000</v>
      </c>
      <c r="K651" s="540">
        <f t="shared" si="17"/>
        <v>2460500</v>
      </c>
      <c r="L651" s="539" t="s">
        <v>3459</v>
      </c>
      <c r="M651" s="539" t="s">
        <v>726</v>
      </c>
      <c r="N651" s="539"/>
      <c r="O651" s="539" t="s">
        <v>2323</v>
      </c>
    </row>
    <row r="652" spans="1:15" ht="71.400000000000006" x14ac:dyDescent="0.2">
      <c r="A652" s="539">
        <v>866</v>
      </c>
      <c r="B652" s="546">
        <v>7.2</v>
      </c>
      <c r="C652" s="546" t="s">
        <v>1685</v>
      </c>
      <c r="D652" s="546" t="s">
        <v>1682</v>
      </c>
      <c r="E652" s="546" t="s">
        <v>1686</v>
      </c>
      <c r="F652" s="550" t="s">
        <v>1659</v>
      </c>
      <c r="G652" s="538" t="s">
        <v>143</v>
      </c>
      <c r="H652" s="539" t="s">
        <v>1718</v>
      </c>
      <c r="I652" s="539" t="s">
        <v>727</v>
      </c>
      <c r="J652" s="545">
        <v>5000000</v>
      </c>
      <c r="K652" s="540">
        <f t="shared" si="17"/>
        <v>24605000</v>
      </c>
      <c r="L652" s="539" t="s">
        <v>728</v>
      </c>
      <c r="M652" s="539" t="s">
        <v>150</v>
      </c>
      <c r="N652" s="539"/>
      <c r="O652" s="539"/>
    </row>
    <row r="653" spans="1:15" ht="71.400000000000006" x14ac:dyDescent="0.2">
      <c r="A653" s="539">
        <v>921</v>
      </c>
      <c r="B653" s="564">
        <v>7.3</v>
      </c>
      <c r="C653" s="549" t="s">
        <v>1685</v>
      </c>
      <c r="D653" s="549" t="s">
        <v>1682</v>
      </c>
      <c r="E653" s="549" t="s">
        <v>1658</v>
      </c>
      <c r="F653" s="555" t="s">
        <v>1659</v>
      </c>
      <c r="G653" s="543" t="s">
        <v>143</v>
      </c>
      <c r="H653" s="539" t="s">
        <v>1718</v>
      </c>
      <c r="I653" s="539" t="s">
        <v>1774</v>
      </c>
      <c r="J653" s="545">
        <v>1000000</v>
      </c>
      <c r="K653" s="540">
        <f t="shared" si="17"/>
        <v>4921000</v>
      </c>
      <c r="L653" s="539"/>
      <c r="M653" s="539"/>
      <c r="N653" s="543"/>
      <c r="O653" s="539" t="s">
        <v>2323</v>
      </c>
    </row>
    <row r="654" spans="1:15" ht="163.19999999999999" x14ac:dyDescent="0.2">
      <c r="A654" s="539">
        <v>937</v>
      </c>
      <c r="B654" s="546">
        <v>7.3</v>
      </c>
      <c r="C654" s="549" t="s">
        <v>1657</v>
      </c>
      <c r="D654" s="549" t="s">
        <v>1663</v>
      </c>
      <c r="E654" s="549" t="s">
        <v>1658</v>
      </c>
      <c r="F654" s="555" t="s">
        <v>1659</v>
      </c>
      <c r="G654" s="547" t="s">
        <v>143</v>
      </c>
      <c r="H654" s="576" t="s">
        <v>1718</v>
      </c>
      <c r="I654" s="576" t="s">
        <v>1761</v>
      </c>
      <c r="J654" s="545">
        <v>4000000</v>
      </c>
      <c r="K654" s="540">
        <f t="shared" si="17"/>
        <v>19684000</v>
      </c>
      <c r="L654" s="576" t="s">
        <v>3460</v>
      </c>
      <c r="M654" s="539"/>
      <c r="N654" s="539"/>
      <c r="O654" s="539" t="s">
        <v>2323</v>
      </c>
    </row>
    <row r="655" spans="1:15" ht="409.6" x14ac:dyDescent="0.2">
      <c r="A655" s="539">
        <v>1010</v>
      </c>
      <c r="B655" s="564">
        <v>4.0999999999999996</v>
      </c>
      <c r="C655" s="539" t="s">
        <v>1683</v>
      </c>
      <c r="D655" s="539" t="s">
        <v>2562</v>
      </c>
      <c r="E655" s="549" t="s">
        <v>1674</v>
      </c>
      <c r="F655" s="542"/>
      <c r="G655" s="539" t="s">
        <v>143</v>
      </c>
      <c r="H655" s="539" t="s">
        <v>1718</v>
      </c>
      <c r="I655" s="539" t="s">
        <v>3461</v>
      </c>
      <c r="J655" s="545">
        <v>2000000</v>
      </c>
      <c r="K655" s="540">
        <f t="shared" si="17"/>
        <v>9842000</v>
      </c>
      <c r="L655" s="539" t="s">
        <v>2299</v>
      </c>
      <c r="M655" s="539"/>
      <c r="N655" s="539" t="s">
        <v>1756</v>
      </c>
      <c r="O655" s="539" t="s">
        <v>2323</v>
      </c>
    </row>
    <row r="656" spans="1:15" ht="51" x14ac:dyDescent="0.2">
      <c r="A656" s="539">
        <v>1011</v>
      </c>
      <c r="B656" s="564"/>
      <c r="C656" s="539" t="s">
        <v>1657</v>
      </c>
      <c r="D656" s="539" t="s">
        <v>1687</v>
      </c>
      <c r="E656" s="539" t="s">
        <v>1083</v>
      </c>
      <c r="F656" s="542"/>
      <c r="G656" s="539" t="s">
        <v>143</v>
      </c>
      <c r="H656" s="539" t="s">
        <v>1718</v>
      </c>
      <c r="I656" s="539" t="s">
        <v>3203</v>
      </c>
      <c r="J656" s="545">
        <v>20000000</v>
      </c>
      <c r="K656" s="540">
        <f t="shared" ref="K656:K687" si="18">J656*4.921</f>
        <v>98420000</v>
      </c>
      <c r="L656" s="539" t="s">
        <v>3018</v>
      </c>
      <c r="M656" s="539"/>
      <c r="N656" s="539"/>
      <c r="O656" s="539" t="s">
        <v>2323</v>
      </c>
    </row>
    <row r="657" spans="1:15" ht="20.399999999999999" x14ac:dyDescent="0.2">
      <c r="A657" s="539">
        <v>1012</v>
      </c>
      <c r="B657" s="564"/>
      <c r="C657" s="539"/>
      <c r="D657" s="543"/>
      <c r="E657" s="543" t="s">
        <v>1658</v>
      </c>
      <c r="F657" s="557"/>
      <c r="G657" s="539" t="s">
        <v>143</v>
      </c>
      <c r="H657" s="539" t="s">
        <v>1718</v>
      </c>
      <c r="I657" s="539" t="s">
        <v>2840</v>
      </c>
      <c r="J657" s="545">
        <v>2000000</v>
      </c>
      <c r="K657" s="540">
        <f t="shared" si="18"/>
        <v>9842000</v>
      </c>
      <c r="L657" s="539" t="s">
        <v>3099</v>
      </c>
      <c r="M657" s="539"/>
      <c r="N657" s="543"/>
      <c r="O657" s="539" t="s">
        <v>2323</v>
      </c>
    </row>
    <row r="658" spans="1:15" ht="30.6" x14ac:dyDescent="0.2">
      <c r="A658" s="539">
        <v>1013</v>
      </c>
      <c r="B658" s="564"/>
      <c r="C658" s="539"/>
      <c r="D658" s="543"/>
      <c r="E658" s="543" t="s">
        <v>1083</v>
      </c>
      <c r="F658" s="557"/>
      <c r="G658" s="539" t="s">
        <v>143</v>
      </c>
      <c r="H658" s="539" t="s">
        <v>1718</v>
      </c>
      <c r="I658" s="539" t="s">
        <v>1779</v>
      </c>
      <c r="J658" s="545">
        <v>2000000</v>
      </c>
      <c r="K658" s="540">
        <f t="shared" si="18"/>
        <v>9842000</v>
      </c>
      <c r="L658" s="539" t="s">
        <v>3185</v>
      </c>
      <c r="M658" s="539"/>
      <c r="N658" s="543"/>
      <c r="O658" s="539"/>
    </row>
    <row r="659" spans="1:15" ht="51" x14ac:dyDescent="0.2">
      <c r="A659" s="539">
        <v>1014</v>
      </c>
      <c r="B659" s="546">
        <v>1.1000000000000001</v>
      </c>
      <c r="C659" s="549" t="s">
        <v>3325</v>
      </c>
      <c r="D659" s="549" t="s">
        <v>3319</v>
      </c>
      <c r="E659" s="549" t="s">
        <v>1649</v>
      </c>
      <c r="F659" s="549" t="s">
        <v>1650</v>
      </c>
      <c r="G659" s="539" t="s">
        <v>143</v>
      </c>
      <c r="H659" s="539" t="s">
        <v>1718</v>
      </c>
      <c r="I659" s="539" t="s">
        <v>3330</v>
      </c>
      <c r="J659" s="545">
        <v>1000000</v>
      </c>
      <c r="K659" s="540">
        <f t="shared" si="18"/>
        <v>4921000</v>
      </c>
      <c r="L659" s="539" t="s">
        <v>3248</v>
      </c>
      <c r="M659" s="539"/>
      <c r="N659" s="543"/>
      <c r="O659" s="539" t="s">
        <v>2323</v>
      </c>
    </row>
    <row r="660" spans="1:15" ht="40.799999999999997" x14ac:dyDescent="0.2">
      <c r="A660" s="539">
        <v>1015</v>
      </c>
      <c r="B660" s="564"/>
      <c r="C660" s="539" t="s">
        <v>1683</v>
      </c>
      <c r="D660" s="539" t="s">
        <v>1700</v>
      </c>
      <c r="E660" s="543" t="s">
        <v>1701</v>
      </c>
      <c r="F660" s="557"/>
      <c r="G660" s="539" t="s">
        <v>143</v>
      </c>
      <c r="H660" s="539" t="s">
        <v>1718</v>
      </c>
      <c r="I660" s="539" t="s">
        <v>1780</v>
      </c>
      <c r="J660" s="545">
        <v>3000000</v>
      </c>
      <c r="K660" s="540">
        <f t="shared" si="18"/>
        <v>14763000</v>
      </c>
      <c r="L660" s="539"/>
      <c r="M660" s="539"/>
      <c r="N660" s="543"/>
      <c r="O660" s="539" t="s">
        <v>2323</v>
      </c>
    </row>
    <row r="661" spans="1:15" ht="51" x14ac:dyDescent="0.2">
      <c r="A661" s="539">
        <v>1016</v>
      </c>
      <c r="B661" s="564"/>
      <c r="C661" s="539"/>
      <c r="D661" s="539"/>
      <c r="E661" s="539" t="s">
        <v>2287</v>
      </c>
      <c r="F661" s="542"/>
      <c r="G661" s="539" t="s">
        <v>143</v>
      </c>
      <c r="H661" s="539" t="s">
        <v>1718</v>
      </c>
      <c r="I661" s="539" t="s">
        <v>2985</v>
      </c>
      <c r="J661" s="545">
        <v>10000000</v>
      </c>
      <c r="K661" s="540">
        <f t="shared" si="18"/>
        <v>49210000</v>
      </c>
      <c r="L661" s="539" t="s">
        <v>2986</v>
      </c>
      <c r="M661" s="539"/>
      <c r="N661" s="543"/>
      <c r="O661" s="539" t="s">
        <v>2323</v>
      </c>
    </row>
    <row r="662" spans="1:15" ht="51" x14ac:dyDescent="0.2">
      <c r="A662" s="539">
        <v>1018</v>
      </c>
      <c r="B662" s="564"/>
      <c r="C662" s="549" t="s">
        <v>2014</v>
      </c>
      <c r="D662" s="549" t="s">
        <v>2013</v>
      </c>
      <c r="E662" s="549" t="s">
        <v>2015</v>
      </c>
      <c r="F662" s="542"/>
      <c r="G662" s="539" t="s">
        <v>143</v>
      </c>
      <c r="H662" s="539" t="s">
        <v>1718</v>
      </c>
      <c r="I662" s="539" t="s">
        <v>1781</v>
      </c>
      <c r="J662" s="545">
        <v>3000000</v>
      </c>
      <c r="K662" s="540">
        <f t="shared" si="18"/>
        <v>14763000</v>
      </c>
      <c r="L662" s="539" t="s">
        <v>1782</v>
      </c>
      <c r="M662" s="539"/>
      <c r="N662" s="543"/>
      <c r="O662" s="539" t="s">
        <v>2323</v>
      </c>
    </row>
    <row r="663" spans="1:15" ht="153" x14ac:dyDescent="0.2">
      <c r="A663" s="539">
        <v>1019</v>
      </c>
      <c r="B663" s="564"/>
      <c r="C663" s="539" t="s">
        <v>1683</v>
      </c>
      <c r="D663" s="539" t="s">
        <v>2041</v>
      </c>
      <c r="E663" s="539" t="s">
        <v>1703</v>
      </c>
      <c r="F663" s="542"/>
      <c r="G663" s="539" t="s">
        <v>143</v>
      </c>
      <c r="H663" s="539" t="s">
        <v>1718</v>
      </c>
      <c r="I663" s="539" t="s">
        <v>3186</v>
      </c>
      <c r="J663" s="545">
        <v>1000000</v>
      </c>
      <c r="K663" s="540">
        <f t="shared" si="18"/>
        <v>4921000</v>
      </c>
      <c r="L663" s="539" t="s">
        <v>3462</v>
      </c>
      <c r="M663" s="539"/>
      <c r="N663" s="543"/>
      <c r="O663" s="539" t="s">
        <v>2323</v>
      </c>
    </row>
    <row r="664" spans="1:15" ht="91.8" x14ac:dyDescent="0.2">
      <c r="A664" s="539">
        <v>1020</v>
      </c>
      <c r="B664" s="564"/>
      <c r="C664" s="539" t="s">
        <v>1683</v>
      </c>
      <c r="D664" s="539" t="s">
        <v>1700</v>
      </c>
      <c r="E664" s="539" t="s">
        <v>1701</v>
      </c>
      <c r="F664" s="542"/>
      <c r="G664" s="539" t="s">
        <v>143</v>
      </c>
      <c r="H664" s="539" t="s">
        <v>1718</v>
      </c>
      <c r="I664" s="539" t="s">
        <v>3463</v>
      </c>
      <c r="J664" s="545">
        <v>3500000</v>
      </c>
      <c r="K664" s="540">
        <f t="shared" si="18"/>
        <v>17223500</v>
      </c>
      <c r="L664" s="539" t="s">
        <v>3096</v>
      </c>
      <c r="M664" s="539"/>
      <c r="N664" s="543"/>
      <c r="O664" s="539" t="s">
        <v>2323</v>
      </c>
    </row>
    <row r="665" spans="1:15" ht="244.8" x14ac:dyDescent="0.2">
      <c r="A665" s="539">
        <v>1021</v>
      </c>
      <c r="B665" s="564"/>
      <c r="C665" s="539" t="s">
        <v>1683</v>
      </c>
      <c r="D665" s="539" t="s">
        <v>2634</v>
      </c>
      <c r="E665" s="539" t="s">
        <v>1695</v>
      </c>
      <c r="F665" s="542"/>
      <c r="G665" s="539" t="s">
        <v>143</v>
      </c>
      <c r="H665" s="539" t="s">
        <v>1718</v>
      </c>
      <c r="I665" s="539" t="s">
        <v>3664</v>
      </c>
      <c r="J665" s="545">
        <v>2000000</v>
      </c>
      <c r="K665" s="540">
        <f t="shared" si="18"/>
        <v>9842000</v>
      </c>
      <c r="L665" s="539" t="s">
        <v>3464</v>
      </c>
      <c r="M665" s="539"/>
      <c r="N665" s="543"/>
      <c r="O665" s="539" t="s">
        <v>2323</v>
      </c>
    </row>
    <row r="666" spans="1:15" ht="51" x14ac:dyDescent="0.2">
      <c r="A666" s="539">
        <v>1022</v>
      </c>
      <c r="B666" s="564"/>
      <c r="C666" s="539" t="s">
        <v>1683</v>
      </c>
      <c r="D666" s="539" t="s">
        <v>2634</v>
      </c>
      <c r="E666" s="539" t="s">
        <v>1695</v>
      </c>
      <c r="F666" s="542"/>
      <c r="G666" s="539" t="s">
        <v>143</v>
      </c>
      <c r="H666" s="539" t="s">
        <v>1718</v>
      </c>
      <c r="I666" s="539" t="s">
        <v>1783</v>
      </c>
      <c r="J666" s="545">
        <v>3500000</v>
      </c>
      <c r="K666" s="540">
        <f t="shared" si="18"/>
        <v>17223500</v>
      </c>
      <c r="L666" s="539"/>
      <c r="M666" s="539"/>
      <c r="N666" s="543"/>
      <c r="O666" s="539" t="s">
        <v>2323</v>
      </c>
    </row>
    <row r="667" spans="1:15" ht="51" x14ac:dyDescent="0.2">
      <c r="A667" s="539">
        <v>1023</v>
      </c>
      <c r="B667" s="564"/>
      <c r="C667" s="539" t="s">
        <v>1683</v>
      </c>
      <c r="D667" s="539" t="s">
        <v>1700</v>
      </c>
      <c r="E667" s="539" t="s">
        <v>2296</v>
      </c>
      <c r="F667" s="542"/>
      <c r="G667" s="539" t="s">
        <v>143</v>
      </c>
      <c r="H667" s="539" t="s">
        <v>1718</v>
      </c>
      <c r="I667" s="539" t="s">
        <v>1784</v>
      </c>
      <c r="J667" s="545">
        <v>25000000</v>
      </c>
      <c r="K667" s="540">
        <f t="shared" si="18"/>
        <v>123025000</v>
      </c>
      <c r="L667" s="539" t="s">
        <v>1785</v>
      </c>
      <c r="M667" s="539"/>
      <c r="N667" s="543"/>
      <c r="O667" s="539" t="s">
        <v>2323</v>
      </c>
    </row>
    <row r="668" spans="1:15" ht="40.799999999999997" x14ac:dyDescent="0.2">
      <c r="A668" s="539">
        <v>1024</v>
      </c>
      <c r="B668" s="564"/>
      <c r="C668" s="539" t="s">
        <v>1683</v>
      </c>
      <c r="D668" s="539" t="s">
        <v>1700</v>
      </c>
      <c r="E668" s="539" t="s">
        <v>2296</v>
      </c>
      <c r="F668" s="542"/>
      <c r="G668" s="539" t="s">
        <v>143</v>
      </c>
      <c r="H668" s="539" t="s">
        <v>1718</v>
      </c>
      <c r="I668" s="539" t="s">
        <v>1786</v>
      </c>
      <c r="J668" s="545">
        <v>80000000</v>
      </c>
      <c r="K668" s="540">
        <f t="shared" si="18"/>
        <v>393680000</v>
      </c>
      <c r="L668" s="539" t="s">
        <v>1786</v>
      </c>
      <c r="M668" s="539"/>
      <c r="N668" s="543"/>
      <c r="O668" s="539" t="s">
        <v>2323</v>
      </c>
    </row>
    <row r="669" spans="1:15" ht="91.8" x14ac:dyDescent="0.2">
      <c r="A669" s="539">
        <v>1025</v>
      </c>
      <c r="B669" s="564"/>
      <c r="C669" s="539" t="s">
        <v>1683</v>
      </c>
      <c r="D669" s="539" t="s">
        <v>1700</v>
      </c>
      <c r="E669" s="539" t="s">
        <v>2296</v>
      </c>
      <c r="F669" s="542"/>
      <c r="G669" s="539" t="s">
        <v>143</v>
      </c>
      <c r="H669" s="539" t="s">
        <v>1718</v>
      </c>
      <c r="I669" s="539" t="s">
        <v>3023</v>
      </c>
      <c r="J669" s="545">
        <v>10000000</v>
      </c>
      <c r="K669" s="540">
        <f t="shared" si="18"/>
        <v>49210000</v>
      </c>
      <c r="L669" s="539" t="s">
        <v>3024</v>
      </c>
      <c r="M669" s="539"/>
      <c r="N669" s="543"/>
      <c r="O669" s="539" t="s">
        <v>2323</v>
      </c>
    </row>
    <row r="670" spans="1:15" ht="81.599999999999994" x14ac:dyDescent="0.2">
      <c r="A670" s="539">
        <v>1026</v>
      </c>
      <c r="B670" s="564"/>
      <c r="C670" s="549" t="s">
        <v>1657</v>
      </c>
      <c r="D670" s="539" t="s">
        <v>1687</v>
      </c>
      <c r="E670" s="539" t="s">
        <v>2290</v>
      </c>
      <c r="F670" s="542"/>
      <c r="G670" s="539" t="s">
        <v>143</v>
      </c>
      <c r="H670" s="539" t="s">
        <v>1718</v>
      </c>
      <c r="I670" s="569" t="s">
        <v>2845</v>
      </c>
      <c r="J670" s="545">
        <v>10000000</v>
      </c>
      <c r="K670" s="540">
        <f t="shared" si="18"/>
        <v>49210000</v>
      </c>
      <c r="L670" s="539" t="s">
        <v>2946</v>
      </c>
      <c r="M670" s="539"/>
      <c r="N670" s="543"/>
      <c r="O670" s="539" t="s">
        <v>2323</v>
      </c>
    </row>
    <row r="671" spans="1:15" ht="224.4" x14ac:dyDescent="0.2">
      <c r="A671" s="539">
        <v>1027</v>
      </c>
      <c r="B671" s="564"/>
      <c r="C671" s="539" t="s">
        <v>1683</v>
      </c>
      <c r="D671" s="539" t="s">
        <v>1700</v>
      </c>
      <c r="E671" s="539" t="s">
        <v>2296</v>
      </c>
      <c r="F671" s="542"/>
      <c r="G671" s="539" t="s">
        <v>143</v>
      </c>
      <c r="H671" s="539" t="s">
        <v>1718</v>
      </c>
      <c r="I671" s="569" t="s">
        <v>1787</v>
      </c>
      <c r="J671" s="545">
        <v>30000000</v>
      </c>
      <c r="K671" s="540">
        <f t="shared" si="18"/>
        <v>147630000</v>
      </c>
      <c r="L671" s="539" t="s">
        <v>1788</v>
      </c>
      <c r="M671" s="539"/>
      <c r="N671" s="543"/>
      <c r="O671" s="539" t="s">
        <v>2323</v>
      </c>
    </row>
    <row r="672" spans="1:15" ht="40.799999999999997" x14ac:dyDescent="0.2">
      <c r="A672" s="539">
        <v>1028</v>
      </c>
      <c r="B672" s="564"/>
      <c r="C672" s="539" t="s">
        <v>1683</v>
      </c>
      <c r="D672" s="539" t="s">
        <v>1700</v>
      </c>
      <c r="E672" s="539" t="s">
        <v>2296</v>
      </c>
      <c r="F672" s="542"/>
      <c r="G672" s="539" t="s">
        <v>143</v>
      </c>
      <c r="H672" s="539" t="s">
        <v>1718</v>
      </c>
      <c r="I672" s="569" t="s">
        <v>1789</v>
      </c>
      <c r="J672" s="545">
        <v>50000000</v>
      </c>
      <c r="K672" s="540">
        <f t="shared" si="18"/>
        <v>246050000</v>
      </c>
      <c r="L672" s="539" t="s">
        <v>1791</v>
      </c>
      <c r="M672" s="539"/>
      <c r="N672" s="543"/>
      <c r="O672" s="539" t="s">
        <v>2323</v>
      </c>
    </row>
    <row r="673" spans="1:15" ht="40.799999999999997" x14ac:dyDescent="0.2">
      <c r="A673" s="539">
        <v>1029</v>
      </c>
      <c r="B673" s="564"/>
      <c r="C673" s="539" t="s">
        <v>1683</v>
      </c>
      <c r="D673" s="539" t="s">
        <v>1700</v>
      </c>
      <c r="E673" s="539" t="s">
        <v>2296</v>
      </c>
      <c r="F673" s="542"/>
      <c r="G673" s="539" t="s">
        <v>143</v>
      </c>
      <c r="H673" s="539" t="s">
        <v>1718</v>
      </c>
      <c r="I673" s="569" t="s">
        <v>1790</v>
      </c>
      <c r="J673" s="545">
        <v>10000000</v>
      </c>
      <c r="K673" s="540">
        <f t="shared" si="18"/>
        <v>49210000</v>
      </c>
      <c r="L673" s="539" t="s">
        <v>1790</v>
      </c>
      <c r="M673" s="539"/>
      <c r="N673" s="543"/>
      <c r="O673" s="539" t="s">
        <v>2323</v>
      </c>
    </row>
    <row r="674" spans="1:15" ht="30.6" x14ac:dyDescent="0.2">
      <c r="A674" s="539">
        <v>1030</v>
      </c>
      <c r="B674" s="564"/>
      <c r="C674" s="549" t="s">
        <v>1657</v>
      </c>
      <c r="D674" s="539" t="s">
        <v>1687</v>
      </c>
      <c r="E674" s="543" t="s">
        <v>2290</v>
      </c>
      <c r="F674" s="557"/>
      <c r="G674" s="539" t="s">
        <v>143</v>
      </c>
      <c r="H674" s="539" t="s">
        <v>1718</v>
      </c>
      <c r="I674" s="569" t="s">
        <v>1792</v>
      </c>
      <c r="J674" s="545">
        <v>10000000</v>
      </c>
      <c r="K674" s="540">
        <f t="shared" si="18"/>
        <v>49210000</v>
      </c>
      <c r="L674" s="539" t="s">
        <v>1793</v>
      </c>
      <c r="M674" s="539"/>
      <c r="N674" s="543"/>
      <c r="O674" s="539"/>
    </row>
    <row r="675" spans="1:15" ht="51" x14ac:dyDescent="0.2">
      <c r="A675" s="539">
        <v>1245</v>
      </c>
      <c r="B675" s="546">
        <v>1</v>
      </c>
      <c r="C675" s="549" t="s">
        <v>2523</v>
      </c>
      <c r="D675" s="549" t="s">
        <v>3319</v>
      </c>
      <c r="E675" s="549" t="s">
        <v>1649</v>
      </c>
      <c r="F675" s="549" t="s">
        <v>1650</v>
      </c>
      <c r="G675" s="539" t="s">
        <v>143</v>
      </c>
      <c r="H675" s="569" t="s">
        <v>1718</v>
      </c>
      <c r="I675" s="569" t="s">
        <v>3056</v>
      </c>
      <c r="J675" s="545">
        <v>1000000</v>
      </c>
      <c r="K675" s="540">
        <f>Table1[[#This Row],[Buget estimat (EURO)]]*4.921</f>
        <v>4921000</v>
      </c>
      <c r="L675" s="539" t="s">
        <v>3248</v>
      </c>
      <c r="M675" s="539"/>
      <c r="N675" s="543"/>
      <c r="O675" s="539" t="s">
        <v>2323</v>
      </c>
    </row>
    <row r="676" spans="1:15" ht="20.399999999999999" x14ac:dyDescent="0.2">
      <c r="A676" s="539">
        <v>1246</v>
      </c>
      <c r="B676" s="564">
        <v>2</v>
      </c>
      <c r="C676" s="549" t="s">
        <v>1657</v>
      </c>
      <c r="D676" s="549" t="s">
        <v>1662</v>
      </c>
      <c r="E676" s="549" t="s">
        <v>1653</v>
      </c>
      <c r="F676" s="549" t="s">
        <v>1654</v>
      </c>
      <c r="G676" s="539" t="s">
        <v>143</v>
      </c>
      <c r="H676" s="569" t="s">
        <v>1718</v>
      </c>
      <c r="I676" s="569" t="s">
        <v>3057</v>
      </c>
      <c r="J676" s="545"/>
      <c r="K676" s="540">
        <f>Table1[[#This Row],[Buget estimat (EURO)]]*4.921</f>
        <v>0</v>
      </c>
      <c r="L676" s="539"/>
      <c r="M676" s="539"/>
      <c r="N676" s="543"/>
      <c r="O676" s="539" t="s">
        <v>2323</v>
      </c>
    </row>
    <row r="677" spans="1:15" ht="40.799999999999997" x14ac:dyDescent="0.2">
      <c r="A677" s="539">
        <v>1247</v>
      </c>
      <c r="B677" s="546">
        <v>3.2</v>
      </c>
      <c r="C677" s="549" t="s">
        <v>1683</v>
      </c>
      <c r="D677" s="549" t="s">
        <v>1688</v>
      </c>
      <c r="E677" s="549" t="s">
        <v>1689</v>
      </c>
      <c r="F677" s="548" t="s">
        <v>1690</v>
      </c>
      <c r="G677" s="539" t="s">
        <v>143</v>
      </c>
      <c r="H677" s="569" t="s">
        <v>1718</v>
      </c>
      <c r="I677" s="569" t="s">
        <v>2826</v>
      </c>
      <c r="J677" s="545">
        <v>3000000</v>
      </c>
      <c r="K677" s="540">
        <f>Table1[[#This Row],[Buget estimat (EURO)]]*4.921</f>
        <v>14763000</v>
      </c>
      <c r="L677" s="539"/>
      <c r="M677" s="539"/>
      <c r="N677" s="543"/>
      <c r="O677" s="539" t="s">
        <v>2323</v>
      </c>
    </row>
    <row r="678" spans="1:15" ht="40.799999999999997" x14ac:dyDescent="0.2">
      <c r="A678" s="539">
        <v>1248</v>
      </c>
      <c r="B678" s="546">
        <v>3</v>
      </c>
      <c r="C678" s="549" t="s">
        <v>1683</v>
      </c>
      <c r="D678" s="549" t="s">
        <v>1688</v>
      </c>
      <c r="E678" s="549" t="s">
        <v>1689</v>
      </c>
      <c r="F678" s="548" t="s">
        <v>1690</v>
      </c>
      <c r="G678" s="539" t="s">
        <v>143</v>
      </c>
      <c r="H678" s="569" t="s">
        <v>1718</v>
      </c>
      <c r="I678" s="569" t="s">
        <v>2904</v>
      </c>
      <c r="J678" s="545">
        <v>3000000</v>
      </c>
      <c r="K678" s="540">
        <f>Table1[[#This Row],[Buget estimat (EURO)]]*4.921</f>
        <v>14763000</v>
      </c>
      <c r="L678" s="539"/>
      <c r="M678" s="539"/>
      <c r="N678" s="543"/>
      <c r="O678" s="539" t="s">
        <v>2323</v>
      </c>
    </row>
    <row r="679" spans="1:15" ht="40.799999999999997" x14ac:dyDescent="0.2">
      <c r="A679" s="539">
        <v>1249</v>
      </c>
      <c r="B679" s="546">
        <v>3</v>
      </c>
      <c r="C679" s="549" t="s">
        <v>1683</v>
      </c>
      <c r="D679" s="549" t="s">
        <v>1688</v>
      </c>
      <c r="E679" s="549" t="s">
        <v>1689</v>
      </c>
      <c r="F679" s="548" t="s">
        <v>1690</v>
      </c>
      <c r="G679" s="539" t="s">
        <v>143</v>
      </c>
      <c r="H679" s="569" t="s">
        <v>1718</v>
      </c>
      <c r="I679" s="569" t="s">
        <v>3303</v>
      </c>
      <c r="J679" s="545"/>
      <c r="K679" s="540">
        <f>Table1[[#This Row],[Buget estimat (EURO)]]*4.921</f>
        <v>0</v>
      </c>
      <c r="L679" s="539"/>
      <c r="M679" s="539"/>
      <c r="N679" s="543"/>
      <c r="O679" s="539" t="s">
        <v>2323</v>
      </c>
    </row>
    <row r="680" spans="1:15" ht="20.399999999999999" x14ac:dyDescent="0.2">
      <c r="A680" s="539">
        <v>1250</v>
      </c>
      <c r="B680" s="546">
        <v>4</v>
      </c>
      <c r="C680" s="549" t="s">
        <v>1657</v>
      </c>
      <c r="D680" s="549" t="s">
        <v>1673</v>
      </c>
      <c r="E680" s="549" t="s">
        <v>1674</v>
      </c>
      <c r="F680" s="548" t="s">
        <v>1675</v>
      </c>
      <c r="G680" s="539" t="s">
        <v>143</v>
      </c>
      <c r="H680" s="569" t="s">
        <v>1718</v>
      </c>
      <c r="I680" s="569" t="s">
        <v>3058</v>
      </c>
      <c r="J680" s="545">
        <v>2000000</v>
      </c>
      <c r="K680" s="540">
        <f>Table1[[#This Row],[Buget estimat (EURO)]]*4.921</f>
        <v>9842000</v>
      </c>
      <c r="L680" s="539"/>
      <c r="M680" s="539"/>
      <c r="N680" s="543"/>
      <c r="O680" s="539" t="s">
        <v>2323</v>
      </c>
    </row>
    <row r="681" spans="1:15" ht="30.6" x14ac:dyDescent="0.2">
      <c r="A681" s="539">
        <v>1251</v>
      </c>
      <c r="B681" s="546">
        <v>4</v>
      </c>
      <c r="C681" s="549" t="s">
        <v>1657</v>
      </c>
      <c r="D681" s="549" t="s">
        <v>1673</v>
      </c>
      <c r="E681" s="549" t="s">
        <v>1674</v>
      </c>
      <c r="F681" s="548" t="s">
        <v>1675</v>
      </c>
      <c r="G681" s="539" t="s">
        <v>143</v>
      </c>
      <c r="H681" s="569" t="s">
        <v>1718</v>
      </c>
      <c r="I681" s="569" t="s">
        <v>2300</v>
      </c>
      <c r="J681" s="545">
        <v>5000000</v>
      </c>
      <c r="K681" s="540">
        <f>Table1[[#This Row],[Buget estimat (EURO)]]*4.921</f>
        <v>24605000</v>
      </c>
      <c r="L681" s="539"/>
      <c r="M681" s="539"/>
      <c r="N681" s="543"/>
      <c r="O681" s="539" t="s">
        <v>2323</v>
      </c>
    </row>
    <row r="682" spans="1:15" ht="40.799999999999997" x14ac:dyDescent="0.2">
      <c r="A682" s="539">
        <v>1252</v>
      </c>
      <c r="B682" s="546">
        <v>6</v>
      </c>
      <c r="C682" s="546" t="s">
        <v>1683</v>
      </c>
      <c r="D682" s="546" t="s">
        <v>1692</v>
      </c>
      <c r="E682" s="546" t="s">
        <v>1666</v>
      </c>
      <c r="F682" s="550" t="s">
        <v>1665</v>
      </c>
      <c r="G682" s="539" t="s">
        <v>143</v>
      </c>
      <c r="H682" s="569" t="s">
        <v>1718</v>
      </c>
      <c r="I682" s="569" t="s">
        <v>3304</v>
      </c>
      <c r="J682" s="545">
        <v>10000000</v>
      </c>
      <c r="K682" s="540">
        <f>Table1[[#This Row],[Buget estimat (EURO)]]*4.921</f>
        <v>49210000</v>
      </c>
      <c r="L682" s="539" t="s">
        <v>3305</v>
      </c>
      <c r="M682" s="539"/>
      <c r="N682" s="543"/>
      <c r="O682" s="539" t="s">
        <v>2323</v>
      </c>
    </row>
    <row r="683" spans="1:15" ht="20.399999999999999" x14ac:dyDescent="0.2">
      <c r="A683" s="539">
        <v>1253</v>
      </c>
      <c r="B683" s="565">
        <v>7</v>
      </c>
      <c r="C683" s="547" t="s">
        <v>1657</v>
      </c>
      <c r="D683" s="547" t="s">
        <v>1663</v>
      </c>
      <c r="E683" s="547" t="s">
        <v>1658</v>
      </c>
      <c r="F683" s="559" t="s">
        <v>1659</v>
      </c>
      <c r="G683" s="539" t="s">
        <v>143</v>
      </c>
      <c r="H683" s="569" t="s">
        <v>1718</v>
      </c>
      <c r="I683" s="569" t="s">
        <v>2301</v>
      </c>
      <c r="J683" s="545"/>
      <c r="K683" s="540">
        <f>Table1[[#This Row],[Buget estimat (EURO)]]*4.921</f>
        <v>0</v>
      </c>
      <c r="L683" s="539"/>
      <c r="M683" s="539"/>
      <c r="N683" s="543"/>
      <c r="O683" s="539" t="s">
        <v>2323</v>
      </c>
    </row>
    <row r="684" spans="1:15" ht="20.399999999999999" x14ac:dyDescent="0.2">
      <c r="A684" s="539">
        <v>1254</v>
      </c>
      <c r="B684" s="565">
        <v>7</v>
      </c>
      <c r="C684" s="547" t="s">
        <v>1657</v>
      </c>
      <c r="D684" s="547" t="s">
        <v>1663</v>
      </c>
      <c r="E684" s="547" t="s">
        <v>1658</v>
      </c>
      <c r="F684" s="559" t="s">
        <v>1659</v>
      </c>
      <c r="G684" s="539" t="s">
        <v>143</v>
      </c>
      <c r="H684" s="569" t="s">
        <v>1718</v>
      </c>
      <c r="I684" s="569" t="s">
        <v>2302</v>
      </c>
      <c r="J684" s="545"/>
      <c r="K684" s="540">
        <f>Table1[[#This Row],[Buget estimat (EURO)]]*4.921</f>
        <v>0</v>
      </c>
      <c r="L684" s="539" t="s">
        <v>3059</v>
      </c>
      <c r="M684" s="539"/>
      <c r="N684" s="543"/>
      <c r="O684" s="539"/>
    </row>
    <row r="685" spans="1:15" ht="71.400000000000006" x14ac:dyDescent="0.2">
      <c r="A685" s="539">
        <v>1455</v>
      </c>
      <c r="B685" s="564">
        <v>7</v>
      </c>
      <c r="C685" s="549" t="s">
        <v>1685</v>
      </c>
      <c r="D685" s="549" t="s">
        <v>1682</v>
      </c>
      <c r="E685" s="549" t="s">
        <v>1686</v>
      </c>
      <c r="F685" s="555" t="s">
        <v>2116</v>
      </c>
      <c r="G685" s="539" t="s">
        <v>143</v>
      </c>
      <c r="H685" s="569" t="s">
        <v>1718</v>
      </c>
      <c r="I685" s="569" t="s">
        <v>3318</v>
      </c>
      <c r="J685" s="545">
        <v>6000000</v>
      </c>
      <c r="K685" s="540">
        <f>Table1[[#This Row],[Buget estimat (EURO)]]*4.921</f>
        <v>29526000</v>
      </c>
      <c r="L685" s="539" t="s">
        <v>2719</v>
      </c>
      <c r="M685" s="539"/>
      <c r="N685" s="543"/>
      <c r="O685" s="539"/>
    </row>
    <row r="686" spans="1:15" ht="409.6" x14ac:dyDescent="0.2">
      <c r="A686" s="539">
        <v>204</v>
      </c>
      <c r="B686" s="546">
        <v>3.1</v>
      </c>
      <c r="C686" s="549" t="s">
        <v>1657</v>
      </c>
      <c r="D686" s="549" t="s">
        <v>1687</v>
      </c>
      <c r="E686" s="549" t="s">
        <v>1083</v>
      </c>
      <c r="F686" s="549" t="s">
        <v>1680</v>
      </c>
      <c r="G686" s="539" t="s">
        <v>11</v>
      </c>
      <c r="H686" s="539" t="s">
        <v>1730</v>
      </c>
      <c r="I686" s="539" t="s">
        <v>2270</v>
      </c>
      <c r="J686" s="545">
        <v>1500000</v>
      </c>
      <c r="K686" s="540">
        <f>J686*4.921</f>
        <v>7381500</v>
      </c>
      <c r="L686" s="539" t="s">
        <v>214</v>
      </c>
      <c r="M686" s="539" t="s">
        <v>215</v>
      </c>
      <c r="N686" s="539" t="s">
        <v>216</v>
      </c>
      <c r="O686" s="539"/>
    </row>
    <row r="687" spans="1:15" ht="30.6" x14ac:dyDescent="0.2">
      <c r="A687" s="539">
        <v>282</v>
      </c>
      <c r="B687" s="564">
        <v>3</v>
      </c>
      <c r="C687" s="549" t="s">
        <v>1657</v>
      </c>
      <c r="D687" s="549" t="s">
        <v>1687</v>
      </c>
      <c r="E687" s="549" t="s">
        <v>1083</v>
      </c>
      <c r="F687" s="549" t="s">
        <v>1680</v>
      </c>
      <c r="G687" s="539" t="s">
        <v>11</v>
      </c>
      <c r="H687" s="569" t="s">
        <v>1730</v>
      </c>
      <c r="I687" s="569" t="s">
        <v>1507</v>
      </c>
      <c r="J687" s="545">
        <f>Table1[[#This Row],[Buget estimat (lei)]]/4.921</f>
        <v>222981.65819955291</v>
      </c>
      <c r="K687" s="540">
        <v>1097292.74</v>
      </c>
      <c r="L687" s="539" t="s">
        <v>1797</v>
      </c>
      <c r="M687" s="539" t="s">
        <v>2487</v>
      </c>
      <c r="N687" s="543"/>
      <c r="O687" s="539"/>
    </row>
    <row r="688" spans="1:15" ht="30.6" x14ac:dyDescent="0.2">
      <c r="A688" s="539">
        <v>283</v>
      </c>
      <c r="B688" s="564">
        <v>3</v>
      </c>
      <c r="C688" s="549" t="s">
        <v>1657</v>
      </c>
      <c r="D688" s="549" t="s">
        <v>1687</v>
      </c>
      <c r="E688" s="549" t="s">
        <v>1083</v>
      </c>
      <c r="F688" s="549" t="s">
        <v>1680</v>
      </c>
      <c r="G688" s="539" t="s">
        <v>11</v>
      </c>
      <c r="H688" s="569" t="s">
        <v>1730</v>
      </c>
      <c r="I688" s="569" t="s">
        <v>1508</v>
      </c>
      <c r="J688" s="545">
        <f>Table1[[#This Row],[Buget estimat (lei)]]/4.921</f>
        <v>161151.77402966877</v>
      </c>
      <c r="K688" s="540">
        <v>793027.88</v>
      </c>
      <c r="L688" s="539" t="s">
        <v>1798</v>
      </c>
      <c r="M688" s="539" t="s">
        <v>2487</v>
      </c>
      <c r="N688" s="543"/>
      <c r="O688" s="539"/>
    </row>
    <row r="689" spans="1:15" ht="30.6" x14ac:dyDescent="0.2">
      <c r="A689" s="539">
        <v>284</v>
      </c>
      <c r="B689" s="564">
        <v>3</v>
      </c>
      <c r="C689" s="549" t="s">
        <v>1657</v>
      </c>
      <c r="D689" s="549" t="s">
        <v>1687</v>
      </c>
      <c r="E689" s="549" t="s">
        <v>1083</v>
      </c>
      <c r="F689" s="549" t="s">
        <v>1680</v>
      </c>
      <c r="G689" s="539" t="s">
        <v>11</v>
      </c>
      <c r="H689" s="569" t="s">
        <v>1730</v>
      </c>
      <c r="I689" s="569" t="s">
        <v>1509</v>
      </c>
      <c r="J689" s="545">
        <f>Table1[[#This Row],[Buget estimat (lei)]]/4.921</f>
        <v>205766.09835399306</v>
      </c>
      <c r="K689" s="540">
        <v>1012574.97</v>
      </c>
      <c r="L689" s="539" t="s">
        <v>1799</v>
      </c>
      <c r="M689" s="539" t="s">
        <v>2487</v>
      </c>
      <c r="N689" s="543"/>
      <c r="O689" s="539"/>
    </row>
    <row r="690" spans="1:15" ht="20.399999999999999" x14ac:dyDescent="0.2">
      <c r="A690" s="539">
        <v>335</v>
      </c>
      <c r="B690" s="546">
        <v>7.3</v>
      </c>
      <c r="C690" s="549" t="s">
        <v>1657</v>
      </c>
      <c r="D690" s="549" t="s">
        <v>1663</v>
      </c>
      <c r="E690" s="549" t="s">
        <v>1658</v>
      </c>
      <c r="F690" s="548" t="s">
        <v>1659</v>
      </c>
      <c r="G690" s="539" t="s">
        <v>11</v>
      </c>
      <c r="H690" s="539" t="s">
        <v>1730</v>
      </c>
      <c r="I690" s="539" t="s">
        <v>268</v>
      </c>
      <c r="J690" s="545">
        <v>2000000</v>
      </c>
      <c r="K690" s="540">
        <f>J690*4.921</f>
        <v>9842000</v>
      </c>
      <c r="L690" s="539" t="s">
        <v>268</v>
      </c>
      <c r="M690" s="539"/>
      <c r="N690" s="539"/>
      <c r="O690" s="539"/>
    </row>
    <row r="691" spans="1:15" ht="51" x14ac:dyDescent="0.2">
      <c r="A691" s="539">
        <v>441</v>
      </c>
      <c r="B691" s="546">
        <v>4.0999999999999996</v>
      </c>
      <c r="C691" s="549" t="s">
        <v>1657</v>
      </c>
      <c r="D691" s="549" t="s">
        <v>1673</v>
      </c>
      <c r="E691" s="549" t="s">
        <v>1674</v>
      </c>
      <c r="F691" s="548" t="s">
        <v>1675</v>
      </c>
      <c r="G691" s="539" t="s">
        <v>11</v>
      </c>
      <c r="H691" s="539" t="s">
        <v>1730</v>
      </c>
      <c r="I691" s="539" t="s">
        <v>332</v>
      </c>
      <c r="J691" s="545">
        <f>Table1[[#This Row],[Buget estimat (lei)]]/4.921</f>
        <v>2238300.2438528752</v>
      </c>
      <c r="K691" s="540">
        <v>11014675.5</v>
      </c>
      <c r="L691" s="539" t="s">
        <v>332</v>
      </c>
      <c r="M691" s="539" t="s">
        <v>2382</v>
      </c>
      <c r="N691" s="539"/>
      <c r="O691" s="539"/>
    </row>
    <row r="692" spans="1:15" ht="40.799999999999997" x14ac:dyDescent="0.2">
      <c r="A692" s="539">
        <v>549</v>
      </c>
      <c r="B692" s="546"/>
      <c r="C692" s="549" t="s">
        <v>1683</v>
      </c>
      <c r="D692" s="549" t="s">
        <v>2562</v>
      </c>
      <c r="E692" s="549" t="s">
        <v>1684</v>
      </c>
      <c r="F692" s="549" t="s">
        <v>2048</v>
      </c>
      <c r="G692" s="539" t="s">
        <v>11</v>
      </c>
      <c r="H692" s="539" t="s">
        <v>1730</v>
      </c>
      <c r="I692" s="539" t="s">
        <v>428</v>
      </c>
      <c r="J692" s="545">
        <v>3500000</v>
      </c>
      <c r="K692" s="540">
        <f t="shared" ref="K692:K733" si="19">J692*4.921</f>
        <v>17223500</v>
      </c>
      <c r="L692" s="539" t="s">
        <v>428</v>
      </c>
      <c r="M692" s="539"/>
      <c r="N692" s="539"/>
      <c r="O692" s="539"/>
    </row>
    <row r="693" spans="1:15" ht="40.799999999999997" x14ac:dyDescent="0.2">
      <c r="A693" s="539">
        <v>616</v>
      </c>
      <c r="B693" s="546"/>
      <c r="C693" s="549" t="s">
        <v>1683</v>
      </c>
      <c r="D693" s="549" t="s">
        <v>2562</v>
      </c>
      <c r="E693" s="549" t="s">
        <v>1684</v>
      </c>
      <c r="F693" s="549" t="s">
        <v>2048</v>
      </c>
      <c r="G693" s="539" t="s">
        <v>11</v>
      </c>
      <c r="H693" s="539" t="s">
        <v>1730</v>
      </c>
      <c r="I693" s="539" t="s">
        <v>487</v>
      </c>
      <c r="J693" s="545">
        <v>200000</v>
      </c>
      <c r="K693" s="540">
        <f t="shared" si="19"/>
        <v>984200</v>
      </c>
      <c r="L693" s="539" t="s">
        <v>487</v>
      </c>
      <c r="M693" s="539"/>
      <c r="N693" s="539"/>
      <c r="O693" s="539"/>
    </row>
    <row r="694" spans="1:15" ht="71.400000000000006" x14ac:dyDescent="0.2">
      <c r="A694" s="539">
        <v>839</v>
      </c>
      <c r="B694" s="546">
        <v>7.1</v>
      </c>
      <c r="C694" s="546" t="s">
        <v>1685</v>
      </c>
      <c r="D694" s="546" t="s">
        <v>1693</v>
      </c>
      <c r="E694" s="546" t="s">
        <v>1694</v>
      </c>
      <c r="F694" s="550" t="s">
        <v>1659</v>
      </c>
      <c r="G694" s="539" t="s">
        <v>11</v>
      </c>
      <c r="H694" s="539" t="s">
        <v>1730</v>
      </c>
      <c r="I694" s="539" t="s">
        <v>680</v>
      </c>
      <c r="J694" s="545">
        <v>8000000</v>
      </c>
      <c r="K694" s="540">
        <f t="shared" si="19"/>
        <v>39368000</v>
      </c>
      <c r="L694" s="539" t="s">
        <v>680</v>
      </c>
      <c r="M694" s="539"/>
      <c r="N694" s="539"/>
      <c r="O694" s="539"/>
    </row>
    <row r="695" spans="1:15" ht="142.80000000000001" x14ac:dyDescent="0.2">
      <c r="A695" s="539">
        <v>181</v>
      </c>
      <c r="B695" s="564"/>
      <c r="C695" s="539" t="s">
        <v>1683</v>
      </c>
      <c r="D695" s="539" t="s">
        <v>2562</v>
      </c>
      <c r="E695" s="539" t="s">
        <v>1684</v>
      </c>
      <c r="F695" s="539"/>
      <c r="G695" s="543" t="s">
        <v>143</v>
      </c>
      <c r="H695" s="539" t="s">
        <v>1728</v>
      </c>
      <c r="I695" s="539" t="s">
        <v>1638</v>
      </c>
      <c r="J695" s="545">
        <v>44700000</v>
      </c>
      <c r="K695" s="540">
        <f t="shared" si="19"/>
        <v>219968700</v>
      </c>
      <c r="L695" s="539" t="s">
        <v>3665</v>
      </c>
      <c r="M695" s="539"/>
      <c r="N695" s="543"/>
      <c r="O695" s="539"/>
    </row>
    <row r="696" spans="1:15" ht="81.599999999999994" x14ac:dyDescent="0.2">
      <c r="A696" s="539">
        <v>182</v>
      </c>
      <c r="B696" s="564">
        <v>7.2</v>
      </c>
      <c r="C696" s="539" t="s">
        <v>1685</v>
      </c>
      <c r="D696" s="539" t="s">
        <v>1682</v>
      </c>
      <c r="E696" s="539" t="s">
        <v>1686</v>
      </c>
      <c r="F696" s="539" t="s">
        <v>1659</v>
      </c>
      <c r="G696" s="543" t="s">
        <v>143</v>
      </c>
      <c r="H696" s="539" t="s">
        <v>1728</v>
      </c>
      <c r="I696" s="539" t="s">
        <v>3666</v>
      </c>
      <c r="J696" s="545">
        <v>14600000</v>
      </c>
      <c r="K696" s="540">
        <f t="shared" si="19"/>
        <v>71846600</v>
      </c>
      <c r="L696" s="539" t="s">
        <v>3667</v>
      </c>
      <c r="M696" s="539"/>
      <c r="N696" s="543"/>
      <c r="O696" s="539"/>
    </row>
    <row r="697" spans="1:15" ht="61.2" x14ac:dyDescent="0.2">
      <c r="A697" s="539">
        <v>19</v>
      </c>
      <c r="B697" s="564">
        <v>1.1000000000000001</v>
      </c>
      <c r="C697" s="549" t="s">
        <v>2523</v>
      </c>
      <c r="D697" s="549" t="s">
        <v>3319</v>
      </c>
      <c r="E697" s="549" t="s">
        <v>1651</v>
      </c>
      <c r="F697" s="549" t="s">
        <v>1652</v>
      </c>
      <c r="G697" s="543" t="s">
        <v>99</v>
      </c>
      <c r="H697" s="539" t="s">
        <v>1707</v>
      </c>
      <c r="I697" s="539" t="s">
        <v>3322</v>
      </c>
      <c r="J697" s="545">
        <v>15000000</v>
      </c>
      <c r="K697" s="540">
        <f t="shared" si="19"/>
        <v>73815000</v>
      </c>
      <c r="L697" s="539" t="s">
        <v>875</v>
      </c>
      <c r="M697" s="539"/>
      <c r="N697" s="543" t="s">
        <v>916</v>
      </c>
      <c r="O697" s="539"/>
    </row>
    <row r="698" spans="1:15" ht="71.400000000000006" x14ac:dyDescent="0.2">
      <c r="A698" s="539">
        <v>39</v>
      </c>
      <c r="B698" s="546">
        <v>2.1</v>
      </c>
      <c r="C698" s="549" t="s">
        <v>1657</v>
      </c>
      <c r="D698" s="549" t="s">
        <v>1662</v>
      </c>
      <c r="E698" s="549" t="s">
        <v>1653</v>
      </c>
      <c r="F698" s="549" t="s">
        <v>1654</v>
      </c>
      <c r="G698" s="543" t="s">
        <v>99</v>
      </c>
      <c r="H698" s="539" t="s">
        <v>1707</v>
      </c>
      <c r="I698" s="539" t="s">
        <v>2095</v>
      </c>
      <c r="J698" s="545">
        <v>200000</v>
      </c>
      <c r="K698" s="540">
        <f t="shared" si="19"/>
        <v>984200</v>
      </c>
      <c r="L698" s="539" t="s">
        <v>2918</v>
      </c>
      <c r="M698" s="539" t="s">
        <v>2042</v>
      </c>
      <c r="N698" s="539"/>
      <c r="O698" s="539"/>
    </row>
    <row r="699" spans="1:15" ht="409.6" x14ac:dyDescent="0.2">
      <c r="A699" s="539">
        <v>130</v>
      </c>
      <c r="B699" s="564">
        <v>2.1</v>
      </c>
      <c r="C699" s="539" t="s">
        <v>1657</v>
      </c>
      <c r="D699" s="539" t="s">
        <v>1662</v>
      </c>
      <c r="E699" s="539" t="s">
        <v>1653</v>
      </c>
      <c r="F699" s="539" t="s">
        <v>1654</v>
      </c>
      <c r="G699" s="543" t="s">
        <v>99</v>
      </c>
      <c r="H699" s="539" t="s">
        <v>1707</v>
      </c>
      <c r="I699" s="539" t="s">
        <v>851</v>
      </c>
      <c r="J699" s="545">
        <v>500000</v>
      </c>
      <c r="K699" s="540">
        <f t="shared" si="19"/>
        <v>2460500</v>
      </c>
      <c r="L699" s="539" t="s">
        <v>2932</v>
      </c>
      <c r="M699" s="539"/>
      <c r="N699" s="539" t="s">
        <v>3465</v>
      </c>
      <c r="O699" s="539"/>
    </row>
    <row r="700" spans="1:15" ht="409.6" x14ac:dyDescent="0.2">
      <c r="A700" s="539">
        <v>131</v>
      </c>
      <c r="B700" s="564">
        <v>2.1</v>
      </c>
      <c r="C700" s="539" t="s">
        <v>1657</v>
      </c>
      <c r="D700" s="539" t="s">
        <v>1662</v>
      </c>
      <c r="E700" s="539" t="s">
        <v>1653</v>
      </c>
      <c r="F700" s="539" t="s">
        <v>1654</v>
      </c>
      <c r="G700" s="543" t="s">
        <v>99</v>
      </c>
      <c r="H700" s="539" t="s">
        <v>1707</v>
      </c>
      <c r="I700" s="539" t="s">
        <v>3097</v>
      </c>
      <c r="J700" s="545">
        <v>500000</v>
      </c>
      <c r="K700" s="540">
        <f t="shared" si="19"/>
        <v>2460500</v>
      </c>
      <c r="L700" s="539" t="s">
        <v>908</v>
      </c>
      <c r="M700" s="539"/>
      <c r="N700" s="539" t="s">
        <v>3466</v>
      </c>
      <c r="O700" s="539"/>
    </row>
    <row r="701" spans="1:15" ht="409.6" x14ac:dyDescent="0.2">
      <c r="A701" s="539">
        <v>132</v>
      </c>
      <c r="B701" s="546">
        <v>7.3</v>
      </c>
      <c r="C701" s="539" t="s">
        <v>1657</v>
      </c>
      <c r="D701" s="539" t="s">
        <v>1663</v>
      </c>
      <c r="E701" s="539" t="s">
        <v>1658</v>
      </c>
      <c r="F701" s="539" t="s">
        <v>1659</v>
      </c>
      <c r="G701" s="543" t="s">
        <v>99</v>
      </c>
      <c r="H701" s="539" t="s">
        <v>1707</v>
      </c>
      <c r="I701" s="539" t="s">
        <v>910</v>
      </c>
      <c r="J701" s="545">
        <v>100000</v>
      </c>
      <c r="K701" s="540">
        <f t="shared" si="19"/>
        <v>492100</v>
      </c>
      <c r="L701" s="539" t="s">
        <v>910</v>
      </c>
      <c r="M701" s="539"/>
      <c r="N701" s="539" t="s">
        <v>911</v>
      </c>
      <c r="O701" s="539"/>
    </row>
    <row r="702" spans="1:15" ht="409.6" x14ac:dyDescent="0.2">
      <c r="A702" s="539">
        <v>133</v>
      </c>
      <c r="B702" s="564" t="s">
        <v>1681</v>
      </c>
      <c r="C702" s="539" t="s">
        <v>1657</v>
      </c>
      <c r="D702" s="539" t="s">
        <v>1662</v>
      </c>
      <c r="E702" s="539" t="s">
        <v>1653</v>
      </c>
      <c r="F702" s="539" t="s">
        <v>1681</v>
      </c>
      <c r="G702" s="543" t="s">
        <v>99</v>
      </c>
      <c r="H702" s="539" t="s">
        <v>1707</v>
      </c>
      <c r="I702" s="539" t="s">
        <v>2933</v>
      </c>
      <c r="J702" s="545">
        <v>2000000</v>
      </c>
      <c r="K702" s="540">
        <f t="shared" si="19"/>
        <v>9842000</v>
      </c>
      <c r="L702" s="539" t="s">
        <v>860</v>
      </c>
      <c r="M702" s="539"/>
      <c r="N702" s="539" t="s">
        <v>3467</v>
      </c>
      <c r="O702" s="539"/>
    </row>
    <row r="703" spans="1:15" ht="409.6" x14ac:dyDescent="0.2">
      <c r="A703" s="539">
        <v>227</v>
      </c>
      <c r="B703" s="546">
        <v>3.1</v>
      </c>
      <c r="C703" s="549" t="s">
        <v>1657</v>
      </c>
      <c r="D703" s="549" t="s">
        <v>1687</v>
      </c>
      <c r="E703" s="549" t="s">
        <v>1083</v>
      </c>
      <c r="F703" s="549" t="s">
        <v>1680</v>
      </c>
      <c r="G703" s="543" t="s">
        <v>99</v>
      </c>
      <c r="H703" s="539" t="s">
        <v>1707</v>
      </c>
      <c r="I703" s="539" t="s">
        <v>2399</v>
      </c>
      <c r="J703" s="545">
        <v>500000</v>
      </c>
      <c r="K703" s="540">
        <f t="shared" si="19"/>
        <v>2460500</v>
      </c>
      <c r="L703" s="539" t="s">
        <v>881</v>
      </c>
      <c r="M703" s="539" t="s">
        <v>2400</v>
      </c>
      <c r="N703" s="539" t="s">
        <v>882</v>
      </c>
      <c r="O703" s="539"/>
    </row>
    <row r="704" spans="1:15" ht="409.6" x14ac:dyDescent="0.2">
      <c r="A704" s="539">
        <v>228</v>
      </c>
      <c r="B704" s="546">
        <v>3.1</v>
      </c>
      <c r="C704" s="549" t="s">
        <v>1657</v>
      </c>
      <c r="D704" s="549" t="s">
        <v>1687</v>
      </c>
      <c r="E704" s="549" t="s">
        <v>1083</v>
      </c>
      <c r="F704" s="549" t="s">
        <v>1680</v>
      </c>
      <c r="G704" s="543" t="s">
        <v>99</v>
      </c>
      <c r="H704" s="539" t="s">
        <v>1707</v>
      </c>
      <c r="I704" s="539" t="s">
        <v>2401</v>
      </c>
      <c r="J704" s="545">
        <v>1000000</v>
      </c>
      <c r="K704" s="540">
        <f t="shared" si="19"/>
        <v>4921000</v>
      </c>
      <c r="L704" s="539" t="s">
        <v>881</v>
      </c>
      <c r="M704" s="539"/>
      <c r="N704" s="539" t="s">
        <v>884</v>
      </c>
      <c r="O704" s="539"/>
    </row>
    <row r="705" spans="1:15" ht="409.6" x14ac:dyDescent="0.2">
      <c r="A705" s="539">
        <v>493</v>
      </c>
      <c r="B705" s="564"/>
      <c r="C705" s="549" t="s">
        <v>1657</v>
      </c>
      <c r="D705" s="549" t="s">
        <v>1673</v>
      </c>
      <c r="E705" s="549" t="s">
        <v>1674</v>
      </c>
      <c r="F705" s="548"/>
      <c r="G705" s="543" t="s">
        <v>99</v>
      </c>
      <c r="H705" s="539" t="s">
        <v>1707</v>
      </c>
      <c r="I705" s="539" t="s">
        <v>885</v>
      </c>
      <c r="J705" s="545">
        <v>1000000</v>
      </c>
      <c r="K705" s="540">
        <f t="shared" si="19"/>
        <v>4921000</v>
      </c>
      <c r="L705" s="539" t="s">
        <v>886</v>
      </c>
      <c r="M705" s="539"/>
      <c r="N705" s="539" t="s">
        <v>887</v>
      </c>
      <c r="O705" s="539"/>
    </row>
    <row r="706" spans="1:15" ht="409.6" x14ac:dyDescent="0.2">
      <c r="A706" s="539">
        <v>494</v>
      </c>
      <c r="B706" s="564">
        <v>4.0999999999999996</v>
      </c>
      <c r="C706" s="549" t="s">
        <v>1657</v>
      </c>
      <c r="D706" s="549" t="s">
        <v>1673</v>
      </c>
      <c r="E706" s="549" t="s">
        <v>1674</v>
      </c>
      <c r="F706" s="548" t="s">
        <v>1675</v>
      </c>
      <c r="G706" s="543" t="s">
        <v>99</v>
      </c>
      <c r="H706" s="539" t="s">
        <v>1707</v>
      </c>
      <c r="I706" s="539" t="s">
        <v>2402</v>
      </c>
      <c r="J706" s="545">
        <v>10000000</v>
      </c>
      <c r="K706" s="540">
        <f t="shared" si="19"/>
        <v>49210000</v>
      </c>
      <c r="L706" s="539" t="s">
        <v>854</v>
      </c>
      <c r="M706" s="539"/>
      <c r="N706" s="539" t="s">
        <v>889</v>
      </c>
      <c r="O706" s="539"/>
    </row>
    <row r="707" spans="1:15" ht="409.6" x14ac:dyDescent="0.2">
      <c r="A707" s="539">
        <v>495</v>
      </c>
      <c r="B707" s="564">
        <v>4.0999999999999996</v>
      </c>
      <c r="C707" s="549" t="s">
        <v>1657</v>
      </c>
      <c r="D707" s="549" t="s">
        <v>1673</v>
      </c>
      <c r="E707" s="549" t="s">
        <v>1674</v>
      </c>
      <c r="F707" s="548" t="s">
        <v>1675</v>
      </c>
      <c r="G707" s="543" t="s">
        <v>99</v>
      </c>
      <c r="H707" s="539" t="s">
        <v>1707</v>
      </c>
      <c r="I707" s="539" t="s">
        <v>890</v>
      </c>
      <c r="J707" s="545">
        <v>1000000</v>
      </c>
      <c r="K707" s="540">
        <f t="shared" si="19"/>
        <v>4921000</v>
      </c>
      <c r="L707" s="539" t="s">
        <v>891</v>
      </c>
      <c r="M707" s="539"/>
      <c r="N707" s="539" t="s">
        <v>892</v>
      </c>
      <c r="O707" s="539"/>
    </row>
    <row r="708" spans="1:15" ht="409.6" x14ac:dyDescent="0.2">
      <c r="A708" s="539">
        <v>541</v>
      </c>
      <c r="B708" s="564"/>
      <c r="C708" s="549" t="s">
        <v>1657</v>
      </c>
      <c r="D708" s="549" t="s">
        <v>1687</v>
      </c>
      <c r="E708" s="549" t="s">
        <v>1083</v>
      </c>
      <c r="F708" s="549"/>
      <c r="G708" s="543" t="s">
        <v>99</v>
      </c>
      <c r="H708" s="539" t="s">
        <v>1707</v>
      </c>
      <c r="I708" s="539" t="s">
        <v>896</v>
      </c>
      <c r="J708" s="545">
        <v>8000000</v>
      </c>
      <c r="K708" s="540">
        <f t="shared" si="19"/>
        <v>39368000</v>
      </c>
      <c r="L708" s="539" t="s">
        <v>897</v>
      </c>
      <c r="M708" s="539"/>
      <c r="N708" s="539" t="s">
        <v>898</v>
      </c>
      <c r="O708" s="539"/>
    </row>
    <row r="709" spans="1:15" ht="409.6" x14ac:dyDescent="0.2">
      <c r="A709" s="539">
        <v>572</v>
      </c>
      <c r="B709" s="564">
        <v>5.2</v>
      </c>
      <c r="C709" s="549" t="s">
        <v>1683</v>
      </c>
      <c r="D709" s="549" t="s">
        <v>2562</v>
      </c>
      <c r="E709" s="549" t="s">
        <v>1684</v>
      </c>
      <c r="F709" s="549" t="s">
        <v>2048</v>
      </c>
      <c r="G709" s="543" t="s">
        <v>99</v>
      </c>
      <c r="H709" s="539" t="s">
        <v>1707</v>
      </c>
      <c r="I709" s="539" t="s">
        <v>893</v>
      </c>
      <c r="J709" s="545">
        <v>10000000</v>
      </c>
      <c r="K709" s="540">
        <f t="shared" si="19"/>
        <v>49210000</v>
      </c>
      <c r="L709" s="539" t="s">
        <v>872</v>
      </c>
      <c r="M709" s="539"/>
      <c r="N709" s="539" t="s">
        <v>894</v>
      </c>
      <c r="O709" s="539" t="s">
        <v>2323</v>
      </c>
    </row>
    <row r="710" spans="1:15" ht="409.6" x14ac:dyDescent="0.2">
      <c r="A710" s="539">
        <v>630</v>
      </c>
      <c r="B710" s="564"/>
      <c r="C710" s="549" t="s">
        <v>1683</v>
      </c>
      <c r="D710" s="549" t="s">
        <v>2562</v>
      </c>
      <c r="E710" s="549" t="s">
        <v>1684</v>
      </c>
      <c r="F710" s="549"/>
      <c r="G710" s="543" t="s">
        <v>99</v>
      </c>
      <c r="H710" s="539" t="s">
        <v>1707</v>
      </c>
      <c r="I710" s="539" t="s">
        <v>899</v>
      </c>
      <c r="J710" s="545">
        <v>6000000</v>
      </c>
      <c r="K710" s="540">
        <f t="shared" si="19"/>
        <v>29526000</v>
      </c>
      <c r="L710" s="539" t="s">
        <v>900</v>
      </c>
      <c r="M710" s="539"/>
      <c r="N710" s="539" t="s">
        <v>901</v>
      </c>
      <c r="O710" s="539" t="s">
        <v>2323</v>
      </c>
    </row>
    <row r="711" spans="1:15" ht="409.6" x14ac:dyDescent="0.2">
      <c r="A711" s="539">
        <v>631</v>
      </c>
      <c r="B711" s="564"/>
      <c r="C711" s="549" t="s">
        <v>1683</v>
      </c>
      <c r="D711" s="549" t="s">
        <v>2562</v>
      </c>
      <c r="E711" s="549" t="s">
        <v>1684</v>
      </c>
      <c r="F711" s="549"/>
      <c r="G711" s="543" t="s">
        <v>99</v>
      </c>
      <c r="H711" s="539" t="s">
        <v>1707</v>
      </c>
      <c r="I711" s="539" t="s">
        <v>902</v>
      </c>
      <c r="J711" s="545">
        <v>10000000</v>
      </c>
      <c r="K711" s="540">
        <f t="shared" si="19"/>
        <v>49210000</v>
      </c>
      <c r="L711" s="539" t="s">
        <v>903</v>
      </c>
      <c r="M711" s="539"/>
      <c r="N711" s="539" t="s">
        <v>904</v>
      </c>
      <c r="O711" s="539" t="s">
        <v>2323</v>
      </c>
    </row>
    <row r="712" spans="1:15" ht="409.6" x14ac:dyDescent="0.2">
      <c r="A712" s="539">
        <v>632</v>
      </c>
      <c r="B712" s="564"/>
      <c r="C712" s="549" t="s">
        <v>1683</v>
      </c>
      <c r="D712" s="549" t="s">
        <v>2562</v>
      </c>
      <c r="E712" s="549" t="s">
        <v>1684</v>
      </c>
      <c r="F712" s="549"/>
      <c r="G712" s="543" t="s">
        <v>99</v>
      </c>
      <c r="H712" s="539" t="s">
        <v>1707</v>
      </c>
      <c r="I712" s="539" t="s">
        <v>2396</v>
      </c>
      <c r="J712" s="545">
        <v>2000000</v>
      </c>
      <c r="K712" s="540">
        <f t="shared" si="19"/>
        <v>9842000</v>
      </c>
      <c r="L712" s="539" t="s">
        <v>875</v>
      </c>
      <c r="M712" s="539" t="s">
        <v>2397</v>
      </c>
      <c r="N712" s="539" t="s">
        <v>906</v>
      </c>
      <c r="O712" s="539" t="s">
        <v>2323</v>
      </c>
    </row>
    <row r="713" spans="1:15" ht="409.6" x14ac:dyDescent="0.2">
      <c r="A713" s="539">
        <v>735</v>
      </c>
      <c r="B713" s="564">
        <v>6.1</v>
      </c>
      <c r="C713" s="549" t="s">
        <v>1683</v>
      </c>
      <c r="D713" s="549" t="s">
        <v>1692</v>
      </c>
      <c r="E713" s="549" t="s">
        <v>1666</v>
      </c>
      <c r="F713" s="549" t="s">
        <v>1665</v>
      </c>
      <c r="G713" s="543" t="s">
        <v>99</v>
      </c>
      <c r="H713" s="539" t="s">
        <v>1707</v>
      </c>
      <c r="I713" s="539" t="s">
        <v>2403</v>
      </c>
      <c r="J713" s="545">
        <v>10000000</v>
      </c>
      <c r="K713" s="540">
        <f t="shared" si="19"/>
        <v>49210000</v>
      </c>
      <c r="L713" s="539" t="s">
        <v>878</v>
      </c>
      <c r="M713" s="539"/>
      <c r="N713" s="539" t="s">
        <v>2792</v>
      </c>
      <c r="O713" s="539"/>
    </row>
    <row r="714" spans="1:15" ht="71.400000000000006" x14ac:dyDescent="0.2">
      <c r="A714" s="539">
        <v>780</v>
      </c>
      <c r="B714" s="564">
        <v>6.1</v>
      </c>
      <c r="C714" s="549" t="s">
        <v>1683</v>
      </c>
      <c r="D714" s="549" t="s">
        <v>1692</v>
      </c>
      <c r="E714" s="549" t="s">
        <v>1666</v>
      </c>
      <c r="F714" s="549" t="s">
        <v>1665</v>
      </c>
      <c r="G714" s="576" t="s">
        <v>99</v>
      </c>
      <c r="H714" s="572" t="s">
        <v>1707</v>
      </c>
      <c r="I714" s="572" t="s">
        <v>2096</v>
      </c>
      <c r="J714" s="545">
        <v>1000000</v>
      </c>
      <c r="K714" s="540">
        <f t="shared" si="19"/>
        <v>4921000</v>
      </c>
      <c r="L714" s="576" t="s">
        <v>2918</v>
      </c>
      <c r="M714" s="539" t="s">
        <v>2042</v>
      </c>
      <c r="N714" s="539"/>
      <c r="O714" s="539"/>
    </row>
    <row r="715" spans="1:15" ht="40.799999999999997" x14ac:dyDescent="0.2">
      <c r="A715" s="539">
        <v>781</v>
      </c>
      <c r="B715" s="564">
        <v>6.1</v>
      </c>
      <c r="C715" s="549" t="s">
        <v>1683</v>
      </c>
      <c r="D715" s="549" t="s">
        <v>1692</v>
      </c>
      <c r="E715" s="549" t="s">
        <v>1666</v>
      </c>
      <c r="F715" s="549" t="s">
        <v>1665</v>
      </c>
      <c r="G715" s="576" t="s">
        <v>99</v>
      </c>
      <c r="H715" s="572" t="s">
        <v>1707</v>
      </c>
      <c r="I715" s="572" t="s">
        <v>2097</v>
      </c>
      <c r="J715" s="545">
        <v>200000</v>
      </c>
      <c r="K715" s="540">
        <f t="shared" si="19"/>
        <v>984200</v>
      </c>
      <c r="L715" s="576"/>
      <c r="M715" s="539" t="s">
        <v>2042</v>
      </c>
      <c r="N715" s="539"/>
      <c r="O715" s="539"/>
    </row>
    <row r="716" spans="1:15" ht="91.8" x14ac:dyDescent="0.2">
      <c r="A716" s="539">
        <v>785</v>
      </c>
      <c r="B716" s="564">
        <v>7.3</v>
      </c>
      <c r="C716" s="549" t="s">
        <v>1685</v>
      </c>
      <c r="D716" s="549" t="s">
        <v>1682</v>
      </c>
      <c r="E716" s="549" t="s">
        <v>1658</v>
      </c>
      <c r="F716" s="549" t="s">
        <v>1659</v>
      </c>
      <c r="G716" s="570" t="s">
        <v>99</v>
      </c>
      <c r="H716" s="569" t="s">
        <v>1707</v>
      </c>
      <c r="I716" s="539" t="s">
        <v>1576</v>
      </c>
      <c r="J716" s="545">
        <v>1500000</v>
      </c>
      <c r="K716" s="540">
        <f t="shared" si="19"/>
        <v>7381500</v>
      </c>
      <c r="L716" s="539" t="s">
        <v>857</v>
      </c>
      <c r="M716" s="539" t="s">
        <v>1581</v>
      </c>
      <c r="N716" s="543"/>
      <c r="O716" s="539"/>
    </row>
    <row r="717" spans="1:15" ht="51" x14ac:dyDescent="0.2">
      <c r="A717" s="539">
        <v>809</v>
      </c>
      <c r="B717" s="546"/>
      <c r="C717" s="546" t="s">
        <v>1683</v>
      </c>
      <c r="D717" s="546" t="s">
        <v>2634</v>
      </c>
      <c r="E717" s="546" t="s">
        <v>1695</v>
      </c>
      <c r="F717" s="550"/>
      <c r="G717" s="539" t="s">
        <v>99</v>
      </c>
      <c r="H717" s="539" t="s">
        <v>1707</v>
      </c>
      <c r="I717" s="539" t="s">
        <v>2398</v>
      </c>
      <c r="J717" s="545">
        <v>200000</v>
      </c>
      <c r="K717" s="540">
        <f t="shared" si="19"/>
        <v>984200</v>
      </c>
      <c r="L717" s="539"/>
      <c r="M717" s="539" t="s">
        <v>2042</v>
      </c>
      <c r="N717" s="539"/>
      <c r="O717" s="539"/>
    </row>
    <row r="718" spans="1:15" ht="409.6" x14ac:dyDescent="0.2">
      <c r="A718" s="539">
        <v>874</v>
      </c>
      <c r="B718" s="564"/>
      <c r="C718" s="549" t="s">
        <v>1657</v>
      </c>
      <c r="D718" s="549" t="s">
        <v>1687</v>
      </c>
      <c r="E718" s="549" t="s">
        <v>1696</v>
      </c>
      <c r="F718" s="549"/>
      <c r="G718" s="543" t="s">
        <v>99</v>
      </c>
      <c r="H718" s="539" t="s">
        <v>1707</v>
      </c>
      <c r="I718" s="539" t="s">
        <v>3331</v>
      </c>
      <c r="J718" s="545">
        <v>10000000</v>
      </c>
      <c r="K718" s="540">
        <f t="shared" si="19"/>
        <v>49210000</v>
      </c>
      <c r="L718" s="539" t="s">
        <v>854</v>
      </c>
      <c r="M718" s="539"/>
      <c r="N718" s="539" t="s">
        <v>855</v>
      </c>
      <c r="O718" s="539" t="s">
        <v>2323</v>
      </c>
    </row>
    <row r="719" spans="1:15" ht="87" customHeight="1" x14ac:dyDescent="0.2">
      <c r="A719" s="539">
        <v>875</v>
      </c>
      <c r="B719" s="564">
        <v>7.2</v>
      </c>
      <c r="C719" s="549" t="s">
        <v>1685</v>
      </c>
      <c r="D719" s="549" t="s">
        <v>1682</v>
      </c>
      <c r="E719" s="549" t="s">
        <v>1686</v>
      </c>
      <c r="F719" s="549" t="s">
        <v>1659</v>
      </c>
      <c r="G719" s="543" t="s">
        <v>99</v>
      </c>
      <c r="H719" s="539" t="s">
        <v>1707</v>
      </c>
      <c r="I719" s="539" t="s">
        <v>859</v>
      </c>
      <c r="J719" s="545">
        <v>5000000</v>
      </c>
      <c r="K719" s="540">
        <f t="shared" si="19"/>
        <v>24605000</v>
      </c>
      <c r="L719" s="539" t="s">
        <v>860</v>
      </c>
      <c r="M719" s="539"/>
      <c r="N719" s="539" t="s">
        <v>3234</v>
      </c>
      <c r="O719" s="539"/>
    </row>
    <row r="720" spans="1:15" ht="59.25" customHeight="1" x14ac:dyDescent="0.2">
      <c r="A720" s="539">
        <v>876</v>
      </c>
      <c r="B720" s="564">
        <v>7.2</v>
      </c>
      <c r="C720" s="549" t="s">
        <v>1685</v>
      </c>
      <c r="D720" s="549" t="s">
        <v>1682</v>
      </c>
      <c r="E720" s="549" t="s">
        <v>1686</v>
      </c>
      <c r="F720" s="549" t="s">
        <v>1659</v>
      </c>
      <c r="G720" s="543" t="s">
        <v>99</v>
      </c>
      <c r="H720" s="539" t="s">
        <v>1707</v>
      </c>
      <c r="I720" s="539" t="s">
        <v>862</v>
      </c>
      <c r="J720" s="545">
        <v>5000000</v>
      </c>
      <c r="K720" s="540">
        <f t="shared" si="19"/>
        <v>24605000</v>
      </c>
      <c r="L720" s="539" t="s">
        <v>854</v>
      </c>
      <c r="M720" s="539"/>
      <c r="N720" s="539" t="s">
        <v>863</v>
      </c>
      <c r="O720" s="539"/>
    </row>
    <row r="721" spans="1:15" ht="75" customHeight="1" x14ac:dyDescent="0.2">
      <c r="A721" s="539">
        <v>877</v>
      </c>
      <c r="B721" s="564">
        <v>7.2</v>
      </c>
      <c r="C721" s="549" t="s">
        <v>1685</v>
      </c>
      <c r="D721" s="549" t="s">
        <v>1682</v>
      </c>
      <c r="E721" s="549" t="s">
        <v>1686</v>
      </c>
      <c r="F721" s="549" t="s">
        <v>1659</v>
      </c>
      <c r="G721" s="543" t="s">
        <v>99</v>
      </c>
      <c r="H721" s="539" t="s">
        <v>1707</v>
      </c>
      <c r="I721" s="539" t="s">
        <v>864</v>
      </c>
      <c r="J721" s="545"/>
      <c r="K721" s="540">
        <f t="shared" si="19"/>
        <v>0</v>
      </c>
      <c r="L721" s="539" t="s">
        <v>854</v>
      </c>
      <c r="M721" s="539"/>
      <c r="N721" s="539" t="s">
        <v>865</v>
      </c>
      <c r="O721" s="539"/>
    </row>
    <row r="722" spans="1:15" ht="409.6" x14ac:dyDescent="0.2">
      <c r="A722" s="539">
        <v>878</v>
      </c>
      <c r="B722" s="564">
        <v>7.2</v>
      </c>
      <c r="C722" s="549" t="s">
        <v>1685</v>
      </c>
      <c r="D722" s="549" t="s">
        <v>1682</v>
      </c>
      <c r="E722" s="549" t="s">
        <v>1686</v>
      </c>
      <c r="F722" s="549" t="s">
        <v>1659</v>
      </c>
      <c r="G722" s="543" t="s">
        <v>99</v>
      </c>
      <c r="H722" s="539" t="s">
        <v>1707</v>
      </c>
      <c r="I722" s="539" t="s">
        <v>866</v>
      </c>
      <c r="J722" s="545">
        <v>100000</v>
      </c>
      <c r="K722" s="540">
        <f t="shared" si="19"/>
        <v>492100</v>
      </c>
      <c r="L722" s="539" t="s">
        <v>867</v>
      </c>
      <c r="M722" s="539"/>
      <c r="N722" s="539" t="s">
        <v>868</v>
      </c>
      <c r="O722" s="539"/>
    </row>
    <row r="723" spans="1:15" ht="409.6" x14ac:dyDescent="0.2">
      <c r="A723" s="539">
        <v>879</v>
      </c>
      <c r="B723" s="564">
        <v>7.2</v>
      </c>
      <c r="C723" s="549" t="s">
        <v>1685</v>
      </c>
      <c r="D723" s="549" t="s">
        <v>1682</v>
      </c>
      <c r="E723" s="549" t="s">
        <v>1686</v>
      </c>
      <c r="F723" s="549" t="s">
        <v>1659</v>
      </c>
      <c r="G723" s="543" t="s">
        <v>99</v>
      </c>
      <c r="H723" s="539" t="s">
        <v>1707</v>
      </c>
      <c r="I723" s="539" t="s">
        <v>869</v>
      </c>
      <c r="J723" s="545">
        <v>1000000</v>
      </c>
      <c r="K723" s="540">
        <f t="shared" si="19"/>
        <v>4921000</v>
      </c>
      <c r="L723" s="539" t="s">
        <v>867</v>
      </c>
      <c r="M723" s="539"/>
      <c r="N723" s="539" t="s">
        <v>870</v>
      </c>
      <c r="O723" s="539"/>
    </row>
    <row r="724" spans="1:15" ht="409.6" x14ac:dyDescent="0.2">
      <c r="A724" s="539">
        <v>880</v>
      </c>
      <c r="B724" s="564">
        <v>7.2</v>
      </c>
      <c r="C724" s="549" t="s">
        <v>1685</v>
      </c>
      <c r="D724" s="549" t="s">
        <v>1682</v>
      </c>
      <c r="E724" s="549" t="s">
        <v>1686</v>
      </c>
      <c r="F724" s="549" t="s">
        <v>1659</v>
      </c>
      <c r="G724" s="543" t="s">
        <v>99</v>
      </c>
      <c r="H724" s="539" t="s">
        <v>1707</v>
      </c>
      <c r="I724" s="539" t="s">
        <v>871</v>
      </c>
      <c r="J724" s="545">
        <v>5000000</v>
      </c>
      <c r="K724" s="540">
        <f t="shared" si="19"/>
        <v>24605000</v>
      </c>
      <c r="L724" s="539" t="s">
        <v>872</v>
      </c>
      <c r="M724" s="539"/>
      <c r="N724" s="539" t="s">
        <v>873</v>
      </c>
      <c r="O724" s="539"/>
    </row>
    <row r="725" spans="1:15" ht="132.75" customHeight="1" x14ac:dyDescent="0.2">
      <c r="A725" s="539">
        <v>881</v>
      </c>
      <c r="B725" s="564">
        <v>7.2</v>
      </c>
      <c r="C725" s="549" t="s">
        <v>1685</v>
      </c>
      <c r="D725" s="549" t="s">
        <v>1682</v>
      </c>
      <c r="E725" s="549" t="s">
        <v>1686</v>
      </c>
      <c r="F725" s="549" t="s">
        <v>1659</v>
      </c>
      <c r="G725" s="543" t="s">
        <v>99</v>
      </c>
      <c r="H725" s="539" t="s">
        <v>1707</v>
      </c>
      <c r="I725" s="539" t="s">
        <v>874</v>
      </c>
      <c r="J725" s="545">
        <v>25000000</v>
      </c>
      <c r="K725" s="540">
        <f t="shared" si="19"/>
        <v>123025000</v>
      </c>
      <c r="L725" s="539" t="s">
        <v>875</v>
      </c>
      <c r="M725" s="539"/>
      <c r="N725" s="539" t="s">
        <v>3235</v>
      </c>
      <c r="O725" s="539"/>
    </row>
    <row r="726" spans="1:15" ht="132.75" customHeight="1" x14ac:dyDescent="0.2">
      <c r="A726" s="539">
        <v>928</v>
      </c>
      <c r="B726" s="564">
        <v>7.2</v>
      </c>
      <c r="C726" s="549" t="s">
        <v>1685</v>
      </c>
      <c r="D726" s="549" t="s">
        <v>1682</v>
      </c>
      <c r="E726" s="549" t="s">
        <v>1686</v>
      </c>
      <c r="F726" s="555" t="s">
        <v>1659</v>
      </c>
      <c r="G726" s="543" t="s">
        <v>99</v>
      </c>
      <c r="H726" s="539" t="s">
        <v>1707</v>
      </c>
      <c r="I726" s="539" t="s">
        <v>2098</v>
      </c>
      <c r="J726" s="545">
        <v>25000</v>
      </c>
      <c r="K726" s="540">
        <f t="shared" si="19"/>
        <v>123025</v>
      </c>
      <c r="L726" s="539" t="s">
        <v>2918</v>
      </c>
      <c r="M726" s="539" t="s">
        <v>1096</v>
      </c>
      <c r="N726" s="543"/>
      <c r="O726" s="539"/>
    </row>
    <row r="727" spans="1:15" ht="132.75" customHeight="1" x14ac:dyDescent="0.2">
      <c r="A727" s="539">
        <v>975</v>
      </c>
      <c r="B727" s="564"/>
      <c r="C727" s="549" t="s">
        <v>1683</v>
      </c>
      <c r="D727" s="549" t="s">
        <v>1700</v>
      </c>
      <c r="E727" s="555" t="s">
        <v>2296</v>
      </c>
      <c r="F727" s="555"/>
      <c r="G727" s="543" t="s">
        <v>99</v>
      </c>
      <c r="H727" s="539" t="s">
        <v>1707</v>
      </c>
      <c r="I727" s="539" t="s">
        <v>917</v>
      </c>
      <c r="J727" s="545">
        <v>3000000</v>
      </c>
      <c r="K727" s="540">
        <f t="shared" si="19"/>
        <v>14763000</v>
      </c>
      <c r="L727" s="539" t="s">
        <v>875</v>
      </c>
      <c r="M727" s="539"/>
      <c r="N727" s="539" t="s">
        <v>918</v>
      </c>
      <c r="O727" s="539"/>
    </row>
    <row r="728" spans="1:15" ht="132.75" customHeight="1" x14ac:dyDescent="0.2">
      <c r="A728" s="539">
        <v>976</v>
      </c>
      <c r="B728" s="564"/>
      <c r="C728" s="549" t="s">
        <v>1683</v>
      </c>
      <c r="D728" s="549" t="s">
        <v>1688</v>
      </c>
      <c r="E728" s="555" t="s">
        <v>2285</v>
      </c>
      <c r="F728" s="555"/>
      <c r="G728" s="543" t="s">
        <v>99</v>
      </c>
      <c r="H728" s="539" t="s">
        <v>1707</v>
      </c>
      <c r="I728" s="539" t="s">
        <v>919</v>
      </c>
      <c r="J728" s="545">
        <v>3000000</v>
      </c>
      <c r="K728" s="540">
        <f t="shared" si="19"/>
        <v>14763000</v>
      </c>
      <c r="L728" s="539" t="s">
        <v>875</v>
      </c>
      <c r="M728" s="539"/>
      <c r="N728" s="539" t="s">
        <v>920</v>
      </c>
      <c r="O728" s="539"/>
    </row>
    <row r="729" spans="1:15" ht="132.75" customHeight="1" x14ac:dyDescent="0.2">
      <c r="A729" s="539">
        <v>977</v>
      </c>
      <c r="B729" s="564"/>
      <c r="C729" s="549" t="s">
        <v>1683</v>
      </c>
      <c r="D729" s="549" t="s">
        <v>2562</v>
      </c>
      <c r="E729" s="549" t="s">
        <v>1684</v>
      </c>
      <c r="F729" s="557"/>
      <c r="G729" s="543" t="s">
        <v>99</v>
      </c>
      <c r="H729" s="539" t="s">
        <v>1707</v>
      </c>
      <c r="I729" s="539" t="s">
        <v>921</v>
      </c>
      <c r="J729" s="545">
        <v>4000000</v>
      </c>
      <c r="K729" s="540">
        <f t="shared" si="19"/>
        <v>19684000</v>
      </c>
      <c r="L729" s="539" t="s">
        <v>875</v>
      </c>
      <c r="M729" s="539"/>
      <c r="N729" s="539" t="s">
        <v>922</v>
      </c>
      <c r="O729" s="539"/>
    </row>
    <row r="730" spans="1:15" ht="132.75" customHeight="1" x14ac:dyDescent="0.2">
      <c r="A730" s="539">
        <v>978</v>
      </c>
      <c r="B730" s="564"/>
      <c r="C730" s="549" t="s">
        <v>1683</v>
      </c>
      <c r="D730" s="539" t="s">
        <v>1702</v>
      </c>
      <c r="E730" s="543" t="s">
        <v>1703</v>
      </c>
      <c r="F730" s="563"/>
      <c r="G730" s="543" t="s">
        <v>99</v>
      </c>
      <c r="H730" s="539" t="s">
        <v>1707</v>
      </c>
      <c r="I730" s="539" t="s">
        <v>923</v>
      </c>
      <c r="J730" s="545">
        <v>2000000</v>
      </c>
      <c r="K730" s="540">
        <f t="shared" si="19"/>
        <v>9842000</v>
      </c>
      <c r="L730" s="539" t="s">
        <v>875</v>
      </c>
      <c r="M730" s="539"/>
      <c r="N730" s="539" t="s">
        <v>924</v>
      </c>
      <c r="O730" s="539"/>
    </row>
    <row r="731" spans="1:15" ht="132.75" customHeight="1" x14ac:dyDescent="0.2">
      <c r="A731" s="539">
        <v>979</v>
      </c>
      <c r="B731" s="564"/>
      <c r="C731" s="549"/>
      <c r="D731" s="543"/>
      <c r="E731" s="543" t="s">
        <v>2287</v>
      </c>
      <c r="F731" s="557"/>
      <c r="G731" s="543" t="s">
        <v>99</v>
      </c>
      <c r="H731" s="539" t="s">
        <v>1707</v>
      </c>
      <c r="I731" s="539" t="s">
        <v>925</v>
      </c>
      <c r="J731" s="545">
        <v>10000000</v>
      </c>
      <c r="K731" s="540">
        <f t="shared" si="19"/>
        <v>49210000</v>
      </c>
      <c r="L731" s="539" t="s">
        <v>875</v>
      </c>
      <c r="M731" s="539"/>
      <c r="N731" s="539" t="s">
        <v>926</v>
      </c>
      <c r="O731" s="539"/>
    </row>
    <row r="732" spans="1:15" ht="132.75" customHeight="1" x14ac:dyDescent="0.2">
      <c r="A732" s="539">
        <v>982</v>
      </c>
      <c r="B732" s="564"/>
      <c r="C732" s="549" t="s">
        <v>1683</v>
      </c>
      <c r="D732" s="539" t="s">
        <v>1700</v>
      </c>
      <c r="E732" s="543" t="s">
        <v>2296</v>
      </c>
      <c r="F732" s="557"/>
      <c r="G732" s="543" t="s">
        <v>99</v>
      </c>
      <c r="H732" s="539" t="s">
        <v>1707</v>
      </c>
      <c r="I732" s="539" t="s">
        <v>927</v>
      </c>
      <c r="J732" s="545">
        <v>2000000</v>
      </c>
      <c r="K732" s="540">
        <f t="shared" si="19"/>
        <v>9842000</v>
      </c>
      <c r="L732" s="539" t="s">
        <v>875</v>
      </c>
      <c r="M732" s="539"/>
      <c r="N732" s="539" t="s">
        <v>928</v>
      </c>
      <c r="O732" s="539"/>
    </row>
    <row r="733" spans="1:15" ht="132.75" customHeight="1" x14ac:dyDescent="0.2">
      <c r="A733" s="539">
        <v>983</v>
      </c>
      <c r="B733" s="564"/>
      <c r="C733" s="549" t="s">
        <v>1683</v>
      </c>
      <c r="D733" s="549" t="s">
        <v>1700</v>
      </c>
      <c r="E733" s="543" t="s">
        <v>1701</v>
      </c>
      <c r="F733" s="563"/>
      <c r="G733" s="543" t="s">
        <v>99</v>
      </c>
      <c r="H733" s="539" t="s">
        <v>1707</v>
      </c>
      <c r="I733" s="539" t="s">
        <v>929</v>
      </c>
      <c r="J733" s="545">
        <v>1000000</v>
      </c>
      <c r="K733" s="540">
        <f t="shared" si="19"/>
        <v>4921000</v>
      </c>
      <c r="L733" s="539" t="s">
        <v>875</v>
      </c>
      <c r="M733" s="539"/>
      <c r="N733" s="539" t="s">
        <v>3468</v>
      </c>
      <c r="O733" s="539"/>
    </row>
    <row r="734" spans="1:15" ht="132.75" customHeight="1" x14ac:dyDescent="0.2">
      <c r="A734" s="539">
        <v>1393</v>
      </c>
      <c r="B734" s="564">
        <v>2.1</v>
      </c>
      <c r="C734" s="539" t="s">
        <v>1657</v>
      </c>
      <c r="D734" s="539" t="s">
        <v>1662</v>
      </c>
      <c r="E734" s="539" t="s">
        <v>1653</v>
      </c>
      <c r="F734" s="539" t="s">
        <v>1654</v>
      </c>
      <c r="G734" s="539" t="s">
        <v>99</v>
      </c>
      <c r="H734" s="569" t="s">
        <v>1707</v>
      </c>
      <c r="I734" s="539" t="s">
        <v>3063</v>
      </c>
      <c r="J734" s="545">
        <v>500000</v>
      </c>
      <c r="K734" s="540">
        <f>Table1[[#This Row],[Buget estimat (EURO)]]*4.921</f>
        <v>2460500</v>
      </c>
      <c r="L734" s="539" t="s">
        <v>3064</v>
      </c>
      <c r="M734" s="539"/>
      <c r="N734" s="543"/>
      <c r="O734" s="539"/>
    </row>
    <row r="735" spans="1:15" ht="132.75" customHeight="1" x14ac:dyDescent="0.2">
      <c r="A735" s="539">
        <v>1394</v>
      </c>
      <c r="B735" s="564">
        <v>4</v>
      </c>
      <c r="C735" s="549" t="s">
        <v>1657</v>
      </c>
      <c r="D735" s="549" t="s">
        <v>1673</v>
      </c>
      <c r="E735" s="549" t="s">
        <v>1674</v>
      </c>
      <c r="F735" s="548" t="s">
        <v>1675</v>
      </c>
      <c r="G735" s="539" t="s">
        <v>99</v>
      </c>
      <c r="H735" s="569" t="s">
        <v>1707</v>
      </c>
      <c r="I735" s="539" t="s">
        <v>2404</v>
      </c>
      <c r="J735" s="545">
        <v>1000000</v>
      </c>
      <c r="K735" s="540">
        <f>Table1[[#This Row],[Buget estimat (EURO)]]*4.921</f>
        <v>4921000</v>
      </c>
      <c r="L735" s="539" t="s">
        <v>2406</v>
      </c>
      <c r="M735" s="539"/>
      <c r="N735" s="543"/>
      <c r="O735" s="539"/>
    </row>
    <row r="736" spans="1:15" ht="132.75" customHeight="1" x14ac:dyDescent="0.2">
      <c r="A736" s="539">
        <v>1395</v>
      </c>
      <c r="B736" s="564">
        <v>4</v>
      </c>
      <c r="C736" s="549" t="s">
        <v>1657</v>
      </c>
      <c r="D736" s="549" t="s">
        <v>1673</v>
      </c>
      <c r="E736" s="549" t="s">
        <v>1674</v>
      </c>
      <c r="F736" s="548" t="s">
        <v>1675</v>
      </c>
      <c r="G736" s="539" t="s">
        <v>99</v>
      </c>
      <c r="H736" s="569" t="s">
        <v>1707</v>
      </c>
      <c r="I736" s="539" t="s">
        <v>2405</v>
      </c>
      <c r="J736" s="545">
        <v>1000000</v>
      </c>
      <c r="K736" s="540">
        <f>Table1[[#This Row],[Buget estimat (EURO)]]*4.921</f>
        <v>4921000</v>
      </c>
      <c r="L736" s="539" t="s">
        <v>2407</v>
      </c>
      <c r="M736" s="539"/>
      <c r="N736" s="543"/>
      <c r="O736" s="539"/>
    </row>
    <row r="737" spans="1:15" ht="132.75" customHeight="1" x14ac:dyDescent="0.2">
      <c r="A737" s="539">
        <v>1396</v>
      </c>
      <c r="B737" s="564">
        <v>4</v>
      </c>
      <c r="C737" s="549" t="s">
        <v>1657</v>
      </c>
      <c r="D737" s="549" t="s">
        <v>1673</v>
      </c>
      <c r="E737" s="549" t="s">
        <v>1674</v>
      </c>
      <c r="F737" s="548" t="s">
        <v>1675</v>
      </c>
      <c r="G737" s="539" t="s">
        <v>99</v>
      </c>
      <c r="H737" s="569" t="s">
        <v>1707</v>
      </c>
      <c r="I737" s="539" t="s">
        <v>2408</v>
      </c>
      <c r="J737" s="545">
        <v>200000</v>
      </c>
      <c r="K737" s="540">
        <f>Table1[[#This Row],[Buget estimat (EURO)]]*4.921</f>
        <v>984200</v>
      </c>
      <c r="L737" s="539" t="s">
        <v>2409</v>
      </c>
      <c r="M737" s="539"/>
      <c r="N737" s="543"/>
      <c r="O737" s="539"/>
    </row>
    <row r="738" spans="1:15" ht="132.75" customHeight="1" x14ac:dyDescent="0.2">
      <c r="A738" s="539">
        <v>1397</v>
      </c>
      <c r="B738" s="564">
        <v>4</v>
      </c>
      <c r="C738" s="549" t="s">
        <v>1657</v>
      </c>
      <c r="D738" s="549" t="s">
        <v>1673</v>
      </c>
      <c r="E738" s="549" t="s">
        <v>1674</v>
      </c>
      <c r="F738" s="548" t="s">
        <v>1675</v>
      </c>
      <c r="G738" s="539" t="s">
        <v>99</v>
      </c>
      <c r="H738" s="569" t="s">
        <v>1707</v>
      </c>
      <c r="I738" s="539" t="s">
        <v>2410</v>
      </c>
      <c r="J738" s="545">
        <v>200000</v>
      </c>
      <c r="K738" s="540">
        <f>Table1[[#This Row],[Buget estimat (EURO)]]*4.921</f>
        <v>984200</v>
      </c>
      <c r="L738" s="539" t="s">
        <v>2407</v>
      </c>
      <c r="M738" s="539"/>
      <c r="N738" s="543"/>
      <c r="O738" s="539"/>
    </row>
    <row r="739" spans="1:15" ht="132.75" customHeight="1" x14ac:dyDescent="0.2">
      <c r="A739" s="539">
        <v>1398</v>
      </c>
      <c r="B739" s="546">
        <v>6</v>
      </c>
      <c r="C739" s="546" t="s">
        <v>1683</v>
      </c>
      <c r="D739" s="546" t="s">
        <v>1692</v>
      </c>
      <c r="E739" s="546" t="s">
        <v>1666</v>
      </c>
      <c r="F739" s="550" t="s">
        <v>1665</v>
      </c>
      <c r="G739" s="539" t="s">
        <v>99</v>
      </c>
      <c r="H739" s="569" t="s">
        <v>1707</v>
      </c>
      <c r="I739" s="539" t="s">
        <v>2411</v>
      </c>
      <c r="J739" s="545">
        <v>3000000</v>
      </c>
      <c r="K739" s="540">
        <f>Table1[[#This Row],[Buget estimat (EURO)]]*4.921</f>
        <v>14763000</v>
      </c>
      <c r="L739" s="539" t="s">
        <v>2407</v>
      </c>
      <c r="M739" s="539"/>
      <c r="N739" s="543"/>
      <c r="O739" s="539"/>
    </row>
    <row r="740" spans="1:15" ht="132.75" customHeight="1" x14ac:dyDescent="0.2">
      <c r="A740" s="539">
        <v>1399</v>
      </c>
      <c r="B740" s="546">
        <v>6</v>
      </c>
      <c r="C740" s="546" t="s">
        <v>1683</v>
      </c>
      <c r="D740" s="546" t="s">
        <v>1692</v>
      </c>
      <c r="E740" s="546" t="s">
        <v>1666</v>
      </c>
      <c r="F740" s="550" t="s">
        <v>1665</v>
      </c>
      <c r="G740" s="539" t="s">
        <v>99</v>
      </c>
      <c r="H740" s="569" t="s">
        <v>1707</v>
      </c>
      <c r="I740" s="539" t="s">
        <v>3316</v>
      </c>
      <c r="J740" s="545">
        <v>2000000</v>
      </c>
      <c r="K740" s="540">
        <f>Table1[[#This Row],[Buget estimat (EURO)]]*4.921</f>
        <v>9842000</v>
      </c>
      <c r="L740" s="539" t="s">
        <v>2407</v>
      </c>
      <c r="M740" s="539"/>
      <c r="N740" s="543"/>
      <c r="O740" s="539"/>
    </row>
    <row r="741" spans="1:15" ht="102" x14ac:dyDescent="0.2">
      <c r="A741" s="539">
        <v>1400</v>
      </c>
      <c r="B741" s="564">
        <v>7.1</v>
      </c>
      <c r="C741" s="549" t="s">
        <v>1685</v>
      </c>
      <c r="D741" s="549" t="s">
        <v>1693</v>
      </c>
      <c r="E741" s="549" t="s">
        <v>1694</v>
      </c>
      <c r="F741" s="555" t="s">
        <v>1659</v>
      </c>
      <c r="G741" s="539" t="s">
        <v>99</v>
      </c>
      <c r="H741" s="569" t="s">
        <v>1707</v>
      </c>
      <c r="I741" s="539" t="s">
        <v>2412</v>
      </c>
      <c r="J741" s="545">
        <v>10000000</v>
      </c>
      <c r="K741" s="540">
        <f>Table1[[#This Row],[Buget estimat (EURO)]]*4.921</f>
        <v>49210000</v>
      </c>
      <c r="L741" s="539" t="s">
        <v>2407</v>
      </c>
      <c r="M741" s="539"/>
      <c r="N741" s="543"/>
      <c r="O741" s="539"/>
    </row>
    <row r="742" spans="1:15" ht="102" x14ac:dyDescent="0.2">
      <c r="A742" s="539">
        <v>1401</v>
      </c>
      <c r="B742" s="564">
        <v>4</v>
      </c>
      <c r="C742" s="549" t="s">
        <v>1657</v>
      </c>
      <c r="D742" s="549" t="s">
        <v>1673</v>
      </c>
      <c r="E742" s="549" t="s">
        <v>1674</v>
      </c>
      <c r="F742" s="548" t="s">
        <v>1675</v>
      </c>
      <c r="G742" s="539" t="s">
        <v>99</v>
      </c>
      <c r="H742" s="569" t="s">
        <v>1707</v>
      </c>
      <c r="I742" s="539" t="s">
        <v>2413</v>
      </c>
      <c r="J742" s="545">
        <v>1000000</v>
      </c>
      <c r="K742" s="540">
        <f>Table1[[#This Row],[Buget estimat (EURO)]]*4.921</f>
        <v>4921000</v>
      </c>
      <c r="L742" s="539" t="s">
        <v>2407</v>
      </c>
      <c r="M742" s="539"/>
      <c r="N742" s="543"/>
      <c r="O742" s="539"/>
    </row>
    <row r="743" spans="1:15" ht="193.8" x14ac:dyDescent="0.2">
      <c r="A743" s="539">
        <v>216</v>
      </c>
      <c r="B743" s="546">
        <v>3.1</v>
      </c>
      <c r="C743" s="549" t="s">
        <v>1657</v>
      </c>
      <c r="D743" s="549" t="s">
        <v>1687</v>
      </c>
      <c r="E743" s="549" t="s">
        <v>1083</v>
      </c>
      <c r="F743" s="549" t="s">
        <v>1680</v>
      </c>
      <c r="G743" s="539" t="s">
        <v>99</v>
      </c>
      <c r="H743" s="539" t="s">
        <v>1732</v>
      </c>
      <c r="I743" s="539" t="s">
        <v>3668</v>
      </c>
      <c r="J743" s="545"/>
      <c r="K743" s="540">
        <f t="shared" ref="K743:K749" si="20">J743*4.921</f>
        <v>0</v>
      </c>
      <c r="L743" s="539" t="s">
        <v>2743</v>
      </c>
      <c r="M743" s="539" t="s">
        <v>2744</v>
      </c>
      <c r="N743" s="539" t="s">
        <v>2745</v>
      </c>
      <c r="O743" s="539"/>
    </row>
    <row r="744" spans="1:15" ht="193.8" x14ac:dyDescent="0.2">
      <c r="A744" s="539">
        <v>217</v>
      </c>
      <c r="B744" s="546">
        <v>3.1</v>
      </c>
      <c r="C744" s="549" t="s">
        <v>1657</v>
      </c>
      <c r="D744" s="549" t="s">
        <v>1687</v>
      </c>
      <c r="E744" s="549" t="s">
        <v>1083</v>
      </c>
      <c r="F744" s="549" t="s">
        <v>1680</v>
      </c>
      <c r="G744" s="539" t="s">
        <v>99</v>
      </c>
      <c r="H744" s="539" t="s">
        <v>1732</v>
      </c>
      <c r="I744" s="539" t="s">
        <v>3669</v>
      </c>
      <c r="J744" s="545">
        <v>7788093</v>
      </c>
      <c r="K744" s="540">
        <f t="shared" si="20"/>
        <v>38325205.653000005</v>
      </c>
      <c r="L744" s="539" t="s">
        <v>2743</v>
      </c>
      <c r="M744" s="539" t="s">
        <v>2844</v>
      </c>
      <c r="N744" s="539" t="s">
        <v>2745</v>
      </c>
      <c r="O744" s="539"/>
    </row>
    <row r="745" spans="1:15" ht="61.2" x14ac:dyDescent="0.2">
      <c r="A745" s="539">
        <v>539</v>
      </c>
      <c r="B745" s="546"/>
      <c r="C745" s="549" t="s">
        <v>1657</v>
      </c>
      <c r="D745" s="549" t="s">
        <v>1687</v>
      </c>
      <c r="E745" s="549" t="s">
        <v>1083</v>
      </c>
      <c r="F745" s="549"/>
      <c r="G745" s="539" t="s">
        <v>99</v>
      </c>
      <c r="H745" s="539" t="s">
        <v>1732</v>
      </c>
      <c r="I745" s="539" t="s">
        <v>2875</v>
      </c>
      <c r="J745" s="545"/>
      <c r="K745" s="540">
        <f t="shared" si="20"/>
        <v>0</v>
      </c>
      <c r="L745" s="539"/>
      <c r="M745" s="539"/>
      <c r="N745" s="539"/>
      <c r="O745" s="539"/>
    </row>
    <row r="746" spans="1:15" ht="145.5" customHeight="1" x14ac:dyDescent="0.2">
      <c r="A746" s="539">
        <v>561</v>
      </c>
      <c r="B746" s="546">
        <v>5.0999999999999996</v>
      </c>
      <c r="C746" s="549" t="s">
        <v>1683</v>
      </c>
      <c r="D746" s="549" t="s">
        <v>2562</v>
      </c>
      <c r="E746" s="549" t="s">
        <v>1684</v>
      </c>
      <c r="F746" s="549" t="s">
        <v>2048</v>
      </c>
      <c r="G746" s="539" t="s">
        <v>99</v>
      </c>
      <c r="H746" s="539" t="s">
        <v>1732</v>
      </c>
      <c r="I746" s="539" t="s">
        <v>3670</v>
      </c>
      <c r="J746" s="545">
        <v>32653061</v>
      </c>
      <c r="K746" s="540">
        <f t="shared" si="20"/>
        <v>160685713.18099999</v>
      </c>
      <c r="L746" s="539" t="s">
        <v>452</v>
      </c>
      <c r="M746" s="539"/>
      <c r="N746" s="539" t="s">
        <v>453</v>
      </c>
      <c r="O746" s="539"/>
    </row>
    <row r="747" spans="1:15" ht="144" customHeight="1" x14ac:dyDescent="0.2">
      <c r="A747" s="539">
        <v>562</v>
      </c>
      <c r="B747" s="546">
        <v>5.0999999999999996</v>
      </c>
      <c r="C747" s="549" t="s">
        <v>1683</v>
      </c>
      <c r="D747" s="549" t="s">
        <v>2562</v>
      </c>
      <c r="E747" s="549" t="s">
        <v>1684</v>
      </c>
      <c r="F747" s="549" t="s">
        <v>2048</v>
      </c>
      <c r="G747" s="539" t="s">
        <v>99</v>
      </c>
      <c r="H747" s="539" t="s">
        <v>1732</v>
      </c>
      <c r="I747" s="539" t="s">
        <v>3671</v>
      </c>
      <c r="J747" s="545">
        <v>23556316</v>
      </c>
      <c r="K747" s="540">
        <f t="shared" si="20"/>
        <v>115920631.03600001</v>
      </c>
      <c r="L747" s="539" t="s">
        <v>455</v>
      </c>
      <c r="M747" s="539" t="s">
        <v>2773</v>
      </c>
      <c r="N747" s="539" t="s">
        <v>457</v>
      </c>
      <c r="O747" s="539"/>
    </row>
    <row r="748" spans="1:15" ht="285.60000000000002" x14ac:dyDescent="0.2">
      <c r="A748" s="539">
        <v>563</v>
      </c>
      <c r="B748" s="546">
        <v>5.0999999999999996</v>
      </c>
      <c r="C748" s="549" t="s">
        <v>1683</v>
      </c>
      <c r="D748" s="549" t="s">
        <v>2562</v>
      </c>
      <c r="E748" s="549" t="s">
        <v>1684</v>
      </c>
      <c r="F748" s="549" t="s">
        <v>2048</v>
      </c>
      <c r="G748" s="539" t="s">
        <v>99</v>
      </c>
      <c r="H748" s="539" t="s">
        <v>1732</v>
      </c>
      <c r="I748" s="539" t="s">
        <v>3672</v>
      </c>
      <c r="J748" s="545">
        <v>14285714</v>
      </c>
      <c r="K748" s="540">
        <f t="shared" si="20"/>
        <v>70299998.593999997</v>
      </c>
      <c r="L748" s="539" t="s">
        <v>459</v>
      </c>
      <c r="M748" s="539"/>
      <c r="N748" s="539" t="s">
        <v>460</v>
      </c>
      <c r="O748" s="539"/>
    </row>
    <row r="749" spans="1:15" ht="183.6" x14ac:dyDescent="0.2">
      <c r="A749" s="539">
        <v>564</v>
      </c>
      <c r="B749" s="546">
        <v>5.0999999999999996</v>
      </c>
      <c r="C749" s="549" t="s">
        <v>1683</v>
      </c>
      <c r="D749" s="549" t="s">
        <v>2562</v>
      </c>
      <c r="E749" s="549" t="s">
        <v>1684</v>
      </c>
      <c r="F749" s="549" t="s">
        <v>2048</v>
      </c>
      <c r="G749" s="539" t="s">
        <v>99</v>
      </c>
      <c r="H749" s="539" t="s">
        <v>1732</v>
      </c>
      <c r="I749" s="539" t="s">
        <v>2774</v>
      </c>
      <c r="J749" s="545">
        <v>12244898</v>
      </c>
      <c r="K749" s="540">
        <f t="shared" si="20"/>
        <v>60257143.058000006</v>
      </c>
      <c r="L749" s="539" t="s">
        <v>462</v>
      </c>
      <c r="M749" s="539"/>
      <c r="N749" s="539" t="s">
        <v>463</v>
      </c>
      <c r="O749" s="539"/>
    </row>
    <row r="750" spans="1:15" ht="81.599999999999994" x14ac:dyDescent="0.2">
      <c r="A750" s="539">
        <v>60</v>
      </c>
      <c r="B750" s="546">
        <v>2.1</v>
      </c>
      <c r="C750" s="539" t="s">
        <v>1657</v>
      </c>
      <c r="D750" s="539" t="s">
        <v>1662</v>
      </c>
      <c r="E750" s="539" t="s">
        <v>1653</v>
      </c>
      <c r="F750" s="539" t="s">
        <v>1654</v>
      </c>
      <c r="G750" s="539" t="s">
        <v>11</v>
      </c>
      <c r="H750" s="539" t="s">
        <v>1544</v>
      </c>
      <c r="I750" s="539" t="s">
        <v>3080</v>
      </c>
      <c r="J750" s="545"/>
      <c r="K750" s="540"/>
      <c r="L750" s="539"/>
      <c r="M750" s="539"/>
      <c r="N750" s="539"/>
      <c r="O750" s="539" t="s">
        <v>2323</v>
      </c>
    </row>
    <row r="751" spans="1:15" ht="409.6" x14ac:dyDescent="0.2">
      <c r="A751" s="539">
        <v>94</v>
      </c>
      <c r="B751" s="546">
        <v>7.1</v>
      </c>
      <c r="C751" s="549" t="s">
        <v>2071</v>
      </c>
      <c r="D751" s="549" t="s">
        <v>1693</v>
      </c>
      <c r="E751" s="549" t="s">
        <v>1694</v>
      </c>
      <c r="F751" s="549" t="s">
        <v>1659</v>
      </c>
      <c r="G751" s="539" t="s">
        <v>11</v>
      </c>
      <c r="H751" s="539" t="s">
        <v>1544</v>
      </c>
      <c r="I751" s="539" t="s">
        <v>68</v>
      </c>
      <c r="J751" s="545">
        <v>2500000</v>
      </c>
      <c r="K751" s="540">
        <f t="shared" ref="K751:K758" si="21">J751*4.921</f>
        <v>12302500</v>
      </c>
      <c r="L751" s="539" t="s">
        <v>2043</v>
      </c>
      <c r="M751" s="539" t="s">
        <v>19</v>
      </c>
      <c r="N751" s="539" t="s">
        <v>70</v>
      </c>
      <c r="O751" s="539"/>
    </row>
    <row r="752" spans="1:15" ht="409.6" x14ac:dyDescent="0.2">
      <c r="A752" s="539">
        <v>95</v>
      </c>
      <c r="B752" s="546">
        <v>2.1</v>
      </c>
      <c r="C752" s="549" t="s">
        <v>1657</v>
      </c>
      <c r="D752" s="549" t="s">
        <v>1662</v>
      </c>
      <c r="E752" s="549" t="s">
        <v>1653</v>
      </c>
      <c r="F752" s="549" t="s">
        <v>1654</v>
      </c>
      <c r="G752" s="539" t="s">
        <v>11</v>
      </c>
      <c r="H752" s="539" t="s">
        <v>1544</v>
      </c>
      <c r="I752" s="539" t="s">
        <v>71</v>
      </c>
      <c r="J752" s="545">
        <v>2000000</v>
      </c>
      <c r="K752" s="540">
        <f t="shared" si="21"/>
        <v>9842000</v>
      </c>
      <c r="L752" s="539" t="s">
        <v>72</v>
      </c>
      <c r="M752" s="539" t="s">
        <v>19</v>
      </c>
      <c r="N752" s="539" t="s">
        <v>70</v>
      </c>
      <c r="O752" s="539"/>
    </row>
    <row r="753" spans="1:15" ht="20.399999999999999" x14ac:dyDescent="0.2">
      <c r="A753" s="539">
        <v>205</v>
      </c>
      <c r="B753" s="546">
        <v>3.1</v>
      </c>
      <c r="C753" s="549" t="s">
        <v>1657</v>
      </c>
      <c r="D753" s="549" t="s">
        <v>1687</v>
      </c>
      <c r="E753" s="549" t="s">
        <v>1083</v>
      </c>
      <c r="F753" s="549" t="s">
        <v>1680</v>
      </c>
      <c r="G753" s="539" t="s">
        <v>11</v>
      </c>
      <c r="H753" s="539" t="s">
        <v>1544</v>
      </c>
      <c r="I753" s="539" t="s">
        <v>217</v>
      </c>
      <c r="J753" s="545">
        <v>5000000</v>
      </c>
      <c r="K753" s="540">
        <f t="shared" si="21"/>
        <v>24605000</v>
      </c>
      <c r="L753" s="539" t="s">
        <v>218</v>
      </c>
      <c r="M753" s="539" t="s">
        <v>19</v>
      </c>
      <c r="N753" s="539"/>
      <c r="O753" s="539"/>
    </row>
    <row r="754" spans="1:15" ht="20.399999999999999" x14ac:dyDescent="0.2">
      <c r="A754" s="539">
        <v>206</v>
      </c>
      <c r="B754" s="546">
        <v>3.1</v>
      </c>
      <c r="C754" s="549" t="s">
        <v>1657</v>
      </c>
      <c r="D754" s="549" t="s">
        <v>1687</v>
      </c>
      <c r="E754" s="549" t="s">
        <v>1083</v>
      </c>
      <c r="F754" s="549" t="s">
        <v>1680</v>
      </c>
      <c r="G754" s="539" t="s">
        <v>11</v>
      </c>
      <c r="H754" s="539" t="s">
        <v>1544</v>
      </c>
      <c r="I754" s="539" t="s">
        <v>219</v>
      </c>
      <c r="J754" s="545">
        <v>4000000</v>
      </c>
      <c r="K754" s="540">
        <f t="shared" si="21"/>
        <v>19684000</v>
      </c>
      <c r="L754" s="539" t="s">
        <v>218</v>
      </c>
      <c r="M754" s="539" t="s">
        <v>170</v>
      </c>
      <c r="N754" s="539"/>
      <c r="O754" s="539"/>
    </row>
    <row r="755" spans="1:15" ht="20.399999999999999" x14ac:dyDescent="0.2">
      <c r="A755" s="539">
        <v>207</v>
      </c>
      <c r="B755" s="546">
        <v>3.1</v>
      </c>
      <c r="C755" s="549" t="s">
        <v>1657</v>
      </c>
      <c r="D755" s="549" t="s">
        <v>1687</v>
      </c>
      <c r="E755" s="549" t="s">
        <v>1083</v>
      </c>
      <c r="F755" s="549" t="s">
        <v>1680</v>
      </c>
      <c r="G755" s="539" t="s">
        <v>11</v>
      </c>
      <c r="H755" s="539" t="s">
        <v>1544</v>
      </c>
      <c r="I755" s="539" t="s">
        <v>220</v>
      </c>
      <c r="J755" s="545">
        <v>1000000</v>
      </c>
      <c r="K755" s="540">
        <f t="shared" si="21"/>
        <v>4921000</v>
      </c>
      <c r="L755" s="539" t="s">
        <v>218</v>
      </c>
      <c r="M755" s="539" t="s">
        <v>19</v>
      </c>
      <c r="N755" s="539"/>
      <c r="O755" s="539"/>
    </row>
    <row r="756" spans="1:15" ht="30.6" x14ac:dyDescent="0.2">
      <c r="A756" s="539">
        <v>208</v>
      </c>
      <c r="B756" s="546">
        <v>3.1</v>
      </c>
      <c r="C756" s="549" t="s">
        <v>1657</v>
      </c>
      <c r="D756" s="549" t="s">
        <v>1687</v>
      </c>
      <c r="E756" s="549" t="s">
        <v>1083</v>
      </c>
      <c r="F756" s="549" t="s">
        <v>1680</v>
      </c>
      <c r="G756" s="539" t="s">
        <v>11</v>
      </c>
      <c r="H756" s="539" t="s">
        <v>1544</v>
      </c>
      <c r="I756" s="539" t="s">
        <v>221</v>
      </c>
      <c r="J756" s="545">
        <v>3000000</v>
      </c>
      <c r="K756" s="540">
        <f t="shared" si="21"/>
        <v>14763000</v>
      </c>
      <c r="L756" s="539" t="s">
        <v>218</v>
      </c>
      <c r="M756" s="539" t="s">
        <v>19</v>
      </c>
      <c r="N756" s="539"/>
      <c r="O756" s="539"/>
    </row>
    <row r="757" spans="1:15" ht="20.399999999999999" x14ac:dyDescent="0.2">
      <c r="A757" s="539">
        <v>209</v>
      </c>
      <c r="B757" s="546">
        <v>3.1</v>
      </c>
      <c r="C757" s="549" t="s">
        <v>1657</v>
      </c>
      <c r="D757" s="549" t="s">
        <v>1687</v>
      </c>
      <c r="E757" s="549" t="s">
        <v>1083</v>
      </c>
      <c r="F757" s="549" t="s">
        <v>1680</v>
      </c>
      <c r="G757" s="539" t="s">
        <v>11</v>
      </c>
      <c r="H757" s="539" t="s">
        <v>1544</v>
      </c>
      <c r="I757" s="539" t="s">
        <v>2195</v>
      </c>
      <c r="J757" s="545">
        <v>3000000</v>
      </c>
      <c r="K757" s="540">
        <f t="shared" si="21"/>
        <v>14763000</v>
      </c>
      <c r="L757" s="539" t="s">
        <v>218</v>
      </c>
      <c r="M757" s="539" t="s">
        <v>19</v>
      </c>
      <c r="N757" s="539"/>
      <c r="O757" s="539"/>
    </row>
    <row r="758" spans="1:15" ht="30.6" x14ac:dyDescent="0.2">
      <c r="A758" s="539">
        <v>210</v>
      </c>
      <c r="B758" s="546">
        <v>3.1</v>
      </c>
      <c r="C758" s="549" t="s">
        <v>1657</v>
      </c>
      <c r="D758" s="549" t="s">
        <v>1687</v>
      </c>
      <c r="E758" s="549" t="s">
        <v>1083</v>
      </c>
      <c r="F758" s="549" t="s">
        <v>1680</v>
      </c>
      <c r="G758" s="539" t="s">
        <v>11</v>
      </c>
      <c r="H758" s="539" t="s">
        <v>1544</v>
      </c>
      <c r="I758" s="539" t="s">
        <v>2197</v>
      </c>
      <c r="J758" s="545">
        <v>9000000</v>
      </c>
      <c r="K758" s="540">
        <f t="shared" si="21"/>
        <v>44289000</v>
      </c>
      <c r="L758" s="539" t="s">
        <v>218</v>
      </c>
      <c r="M758" s="539" t="s">
        <v>19</v>
      </c>
      <c r="N758" s="539"/>
      <c r="O758" s="539"/>
    </row>
    <row r="759" spans="1:15" ht="20.399999999999999" x14ac:dyDescent="0.2">
      <c r="A759" s="539">
        <v>211</v>
      </c>
      <c r="B759" s="546">
        <v>3.1</v>
      </c>
      <c r="C759" s="549" t="s">
        <v>1657</v>
      </c>
      <c r="D759" s="549" t="s">
        <v>1687</v>
      </c>
      <c r="E759" s="549" t="s">
        <v>1083</v>
      </c>
      <c r="F759" s="549" t="s">
        <v>1680</v>
      </c>
      <c r="G759" s="539" t="s">
        <v>11</v>
      </c>
      <c r="H759" s="539" t="s">
        <v>1544</v>
      </c>
      <c r="I759" s="539" t="s">
        <v>2199</v>
      </c>
      <c r="J759" s="545"/>
      <c r="K759" s="540"/>
      <c r="L759" s="539"/>
      <c r="M759" s="539"/>
      <c r="N759" s="539"/>
      <c r="O759" s="539"/>
    </row>
    <row r="760" spans="1:15" ht="20.399999999999999" x14ac:dyDescent="0.2">
      <c r="A760" s="539">
        <v>212</v>
      </c>
      <c r="B760" s="546">
        <v>3.1</v>
      </c>
      <c r="C760" s="549" t="s">
        <v>1657</v>
      </c>
      <c r="D760" s="549" t="s">
        <v>1687</v>
      </c>
      <c r="E760" s="549" t="s">
        <v>1083</v>
      </c>
      <c r="F760" s="549" t="s">
        <v>1680</v>
      </c>
      <c r="G760" s="539" t="s">
        <v>11</v>
      </c>
      <c r="H760" s="539" t="s">
        <v>1544</v>
      </c>
      <c r="I760" s="539" t="s">
        <v>225</v>
      </c>
      <c r="J760" s="545">
        <v>1000000</v>
      </c>
      <c r="K760" s="540">
        <f>J760*4.921</f>
        <v>4921000</v>
      </c>
      <c r="L760" s="539" t="s">
        <v>218</v>
      </c>
      <c r="M760" s="539" t="s">
        <v>19</v>
      </c>
      <c r="N760" s="539"/>
      <c r="O760" s="539"/>
    </row>
    <row r="761" spans="1:15" ht="30.6" x14ac:dyDescent="0.2">
      <c r="A761" s="539">
        <v>213</v>
      </c>
      <c r="B761" s="546">
        <v>3.1</v>
      </c>
      <c r="C761" s="549" t="s">
        <v>1657</v>
      </c>
      <c r="D761" s="549" t="s">
        <v>1687</v>
      </c>
      <c r="E761" s="549" t="s">
        <v>1083</v>
      </c>
      <c r="F761" s="549" t="s">
        <v>1680</v>
      </c>
      <c r="G761" s="539" t="s">
        <v>11</v>
      </c>
      <c r="H761" s="539" t="s">
        <v>1544</v>
      </c>
      <c r="I761" s="539" t="s">
        <v>2196</v>
      </c>
      <c r="J761" s="545"/>
      <c r="K761" s="540"/>
      <c r="L761" s="539"/>
      <c r="M761" s="539"/>
      <c r="N761" s="539"/>
      <c r="O761" s="539"/>
    </row>
    <row r="762" spans="1:15" ht="20.399999999999999" x14ac:dyDescent="0.2">
      <c r="A762" s="539">
        <v>214</v>
      </c>
      <c r="B762" s="546">
        <v>3.1</v>
      </c>
      <c r="C762" s="549" t="s">
        <v>1657</v>
      </c>
      <c r="D762" s="549" t="s">
        <v>1687</v>
      </c>
      <c r="E762" s="549" t="s">
        <v>1083</v>
      </c>
      <c r="F762" s="549" t="s">
        <v>1680</v>
      </c>
      <c r="G762" s="539" t="s">
        <v>11</v>
      </c>
      <c r="H762" s="539" t="s">
        <v>1544</v>
      </c>
      <c r="I762" s="539" t="s">
        <v>227</v>
      </c>
      <c r="J762" s="545">
        <v>4000000</v>
      </c>
      <c r="K762" s="540">
        <f t="shared" ref="K762:K769" si="22">J762*4.921</f>
        <v>19684000</v>
      </c>
      <c r="L762" s="539" t="s">
        <v>218</v>
      </c>
      <c r="M762" s="539" t="s">
        <v>19</v>
      </c>
      <c r="N762" s="539"/>
      <c r="O762" s="539"/>
    </row>
    <row r="763" spans="1:15" ht="57" customHeight="1" x14ac:dyDescent="0.2">
      <c r="A763" s="539">
        <v>336</v>
      </c>
      <c r="B763" s="546">
        <v>7.3</v>
      </c>
      <c r="C763" s="549" t="s">
        <v>1657</v>
      </c>
      <c r="D763" s="549" t="s">
        <v>1663</v>
      </c>
      <c r="E763" s="549" t="s">
        <v>1658</v>
      </c>
      <c r="F763" s="548" t="s">
        <v>1659</v>
      </c>
      <c r="G763" s="539" t="s">
        <v>11</v>
      </c>
      <c r="H763" s="539" t="s">
        <v>1544</v>
      </c>
      <c r="I763" s="539" t="s">
        <v>269</v>
      </c>
      <c r="J763" s="545">
        <v>5000000</v>
      </c>
      <c r="K763" s="540">
        <f t="shared" si="22"/>
        <v>24605000</v>
      </c>
      <c r="L763" s="539" t="s">
        <v>270</v>
      </c>
      <c r="M763" s="539" t="s">
        <v>271</v>
      </c>
      <c r="N763" s="539"/>
      <c r="O763" s="539"/>
    </row>
    <row r="764" spans="1:15" ht="57" customHeight="1" x14ac:dyDescent="0.2">
      <c r="A764" s="539">
        <v>550</v>
      </c>
      <c r="B764" s="546">
        <v>5.2</v>
      </c>
      <c r="C764" s="549" t="s">
        <v>1683</v>
      </c>
      <c r="D764" s="549" t="s">
        <v>2562</v>
      </c>
      <c r="E764" s="549" t="s">
        <v>1684</v>
      </c>
      <c r="F764" s="549" t="s">
        <v>2048</v>
      </c>
      <c r="G764" s="539" t="s">
        <v>11</v>
      </c>
      <c r="H764" s="539" t="s">
        <v>1544</v>
      </c>
      <c r="I764" s="539" t="s">
        <v>429</v>
      </c>
      <c r="J764" s="545">
        <v>33000000</v>
      </c>
      <c r="K764" s="540">
        <f t="shared" si="22"/>
        <v>162393000</v>
      </c>
      <c r="L764" s="539" t="s">
        <v>430</v>
      </c>
      <c r="M764" s="539" t="s">
        <v>431</v>
      </c>
      <c r="N764" s="539" t="s">
        <v>432</v>
      </c>
      <c r="O764" s="539"/>
    </row>
    <row r="765" spans="1:15" ht="57" customHeight="1" x14ac:dyDescent="0.2">
      <c r="A765" s="539">
        <v>551</v>
      </c>
      <c r="B765" s="546">
        <v>5.0999999999999996</v>
      </c>
      <c r="C765" s="549" t="s">
        <v>1683</v>
      </c>
      <c r="D765" s="549" t="s">
        <v>2562</v>
      </c>
      <c r="E765" s="549" t="s">
        <v>1684</v>
      </c>
      <c r="F765" s="549" t="s">
        <v>2048</v>
      </c>
      <c r="G765" s="539" t="s">
        <v>11</v>
      </c>
      <c r="H765" s="539" t="s">
        <v>1544</v>
      </c>
      <c r="I765" s="539" t="s">
        <v>433</v>
      </c>
      <c r="J765" s="545">
        <v>33000000</v>
      </c>
      <c r="K765" s="540">
        <f t="shared" si="22"/>
        <v>162393000</v>
      </c>
      <c r="L765" s="539" t="s">
        <v>434</v>
      </c>
      <c r="M765" s="539" t="s">
        <v>435</v>
      </c>
      <c r="N765" s="539" t="s">
        <v>432</v>
      </c>
      <c r="O765" s="539"/>
    </row>
    <row r="766" spans="1:15" ht="57" customHeight="1" x14ac:dyDescent="0.2">
      <c r="A766" s="539">
        <v>552</v>
      </c>
      <c r="B766" s="546">
        <v>5.0999999999999996</v>
      </c>
      <c r="C766" s="549" t="s">
        <v>1683</v>
      </c>
      <c r="D766" s="549" t="s">
        <v>2562</v>
      </c>
      <c r="E766" s="549" t="s">
        <v>1684</v>
      </c>
      <c r="F766" s="549" t="s">
        <v>2048</v>
      </c>
      <c r="G766" s="539" t="s">
        <v>11</v>
      </c>
      <c r="H766" s="539" t="s">
        <v>1544</v>
      </c>
      <c r="I766" s="539" t="s">
        <v>3673</v>
      </c>
      <c r="J766" s="545">
        <v>33000000</v>
      </c>
      <c r="K766" s="540">
        <f t="shared" si="22"/>
        <v>162393000</v>
      </c>
      <c r="L766" s="539" t="s">
        <v>3579</v>
      </c>
      <c r="M766" s="539"/>
      <c r="N766" s="539"/>
      <c r="O766" s="539"/>
    </row>
    <row r="767" spans="1:15" ht="57" customHeight="1" x14ac:dyDescent="0.2">
      <c r="A767" s="539">
        <v>553</v>
      </c>
      <c r="B767" s="546">
        <v>5.0999999999999996</v>
      </c>
      <c r="C767" s="549" t="s">
        <v>1683</v>
      </c>
      <c r="D767" s="549" t="s">
        <v>2562</v>
      </c>
      <c r="E767" s="549" t="s">
        <v>1684</v>
      </c>
      <c r="F767" s="549" t="s">
        <v>2048</v>
      </c>
      <c r="G767" s="539" t="s">
        <v>11</v>
      </c>
      <c r="H767" s="539" t="s">
        <v>1544</v>
      </c>
      <c r="I767" s="539" t="s">
        <v>438</v>
      </c>
      <c r="J767" s="545">
        <v>33000000</v>
      </c>
      <c r="K767" s="540">
        <f t="shared" si="22"/>
        <v>162393000</v>
      </c>
      <c r="L767" s="539" t="s">
        <v>3578</v>
      </c>
      <c r="M767" s="539"/>
      <c r="N767" s="539"/>
      <c r="O767" s="539"/>
    </row>
    <row r="768" spans="1:15" ht="57" customHeight="1" x14ac:dyDescent="0.2">
      <c r="A768" s="539">
        <v>554</v>
      </c>
      <c r="B768" s="546">
        <v>5.0999999999999996</v>
      </c>
      <c r="C768" s="549" t="s">
        <v>1683</v>
      </c>
      <c r="D768" s="549" t="s">
        <v>2562</v>
      </c>
      <c r="E768" s="549" t="s">
        <v>1684</v>
      </c>
      <c r="F768" s="549" t="s">
        <v>2048</v>
      </c>
      <c r="G768" s="539" t="s">
        <v>11</v>
      </c>
      <c r="H768" s="539" t="s">
        <v>1544</v>
      </c>
      <c r="I768" s="539" t="s">
        <v>440</v>
      </c>
      <c r="J768" s="545">
        <v>33000000</v>
      </c>
      <c r="K768" s="540">
        <f t="shared" si="22"/>
        <v>162393000</v>
      </c>
      <c r="L768" s="539" t="s">
        <v>441</v>
      </c>
      <c r="M768" s="539"/>
      <c r="N768" s="539"/>
      <c r="O768" s="539"/>
    </row>
    <row r="769" spans="1:15" ht="57" customHeight="1" x14ac:dyDescent="0.2">
      <c r="A769" s="539">
        <v>588</v>
      </c>
      <c r="B769" s="564">
        <v>5.0999999999999996</v>
      </c>
      <c r="C769" s="549" t="s">
        <v>1683</v>
      </c>
      <c r="D769" s="549" t="s">
        <v>2562</v>
      </c>
      <c r="E769" s="549" t="s">
        <v>1684</v>
      </c>
      <c r="F769" s="549" t="s">
        <v>2048</v>
      </c>
      <c r="G769" s="543" t="s">
        <v>11</v>
      </c>
      <c r="H769" s="539" t="s">
        <v>1544</v>
      </c>
      <c r="I769" s="539" t="s">
        <v>3674</v>
      </c>
      <c r="J769" s="545">
        <v>48983099.460000001</v>
      </c>
      <c r="K769" s="540">
        <f t="shared" si="22"/>
        <v>241045832.44266</v>
      </c>
      <c r="L769" s="539" t="s">
        <v>2991</v>
      </c>
      <c r="M769" s="539"/>
      <c r="N769" s="539"/>
      <c r="O769" s="539"/>
    </row>
    <row r="770" spans="1:15" ht="57" customHeight="1" x14ac:dyDescent="0.2">
      <c r="A770" s="539">
        <v>677</v>
      </c>
      <c r="B770" s="546"/>
      <c r="C770" s="549" t="s">
        <v>1683</v>
      </c>
      <c r="D770" s="549" t="s">
        <v>2562</v>
      </c>
      <c r="E770" s="549" t="s">
        <v>1684</v>
      </c>
      <c r="F770" s="549" t="s">
        <v>2048</v>
      </c>
      <c r="G770" s="543" t="s">
        <v>11</v>
      </c>
      <c r="H770" s="539" t="s">
        <v>1544</v>
      </c>
      <c r="I770" s="539" t="s">
        <v>2200</v>
      </c>
      <c r="J770" s="545"/>
      <c r="K770" s="540"/>
      <c r="L770" s="539"/>
      <c r="M770" s="539"/>
      <c r="N770" s="539"/>
      <c r="O770" s="539"/>
    </row>
    <row r="771" spans="1:15" ht="57" customHeight="1" x14ac:dyDescent="0.2">
      <c r="A771" s="539">
        <v>678</v>
      </c>
      <c r="B771" s="546">
        <v>6.1</v>
      </c>
      <c r="C771" s="549" t="s">
        <v>1683</v>
      </c>
      <c r="D771" s="549" t="s">
        <v>1692</v>
      </c>
      <c r="E771" s="549" t="s">
        <v>1666</v>
      </c>
      <c r="F771" s="548" t="s">
        <v>1665</v>
      </c>
      <c r="G771" s="539" t="s">
        <v>11</v>
      </c>
      <c r="H771" s="539" t="s">
        <v>1544</v>
      </c>
      <c r="I771" s="539" t="s">
        <v>541</v>
      </c>
      <c r="J771" s="545">
        <v>4000000</v>
      </c>
      <c r="K771" s="540">
        <f>J771*4.921</f>
        <v>19684000</v>
      </c>
      <c r="L771" s="539" t="s">
        <v>542</v>
      </c>
      <c r="M771" s="539" t="s">
        <v>19</v>
      </c>
      <c r="N771" s="539"/>
      <c r="O771" s="539"/>
    </row>
    <row r="772" spans="1:15" ht="57" customHeight="1" x14ac:dyDescent="0.2">
      <c r="A772" s="539">
        <v>679</v>
      </c>
      <c r="B772" s="546">
        <v>6.1</v>
      </c>
      <c r="C772" s="549" t="s">
        <v>1683</v>
      </c>
      <c r="D772" s="549" t="s">
        <v>1692</v>
      </c>
      <c r="E772" s="549" t="s">
        <v>1666</v>
      </c>
      <c r="F772" s="548" t="s">
        <v>1665</v>
      </c>
      <c r="G772" s="539" t="s">
        <v>11</v>
      </c>
      <c r="H772" s="539" t="s">
        <v>1544</v>
      </c>
      <c r="I772" s="539" t="s">
        <v>543</v>
      </c>
      <c r="J772" s="545">
        <v>2000000</v>
      </c>
      <c r="K772" s="540">
        <f>J772*4.921</f>
        <v>9842000</v>
      </c>
      <c r="L772" s="539" t="s">
        <v>542</v>
      </c>
      <c r="M772" s="539" t="s">
        <v>19</v>
      </c>
      <c r="N772" s="539"/>
      <c r="O772" s="539" t="s">
        <v>2323</v>
      </c>
    </row>
    <row r="773" spans="1:15" ht="57" customHeight="1" x14ac:dyDescent="0.2">
      <c r="A773" s="539">
        <v>680</v>
      </c>
      <c r="B773" s="546">
        <v>6.1</v>
      </c>
      <c r="C773" s="549" t="s">
        <v>1683</v>
      </c>
      <c r="D773" s="549" t="s">
        <v>1692</v>
      </c>
      <c r="E773" s="549" t="s">
        <v>1666</v>
      </c>
      <c r="F773" s="548" t="s">
        <v>1665</v>
      </c>
      <c r="G773" s="539" t="s">
        <v>11</v>
      </c>
      <c r="H773" s="539" t="s">
        <v>1544</v>
      </c>
      <c r="I773" s="539" t="s">
        <v>544</v>
      </c>
      <c r="J773" s="545">
        <v>4000000</v>
      </c>
      <c r="K773" s="540">
        <f>J773*4.921</f>
        <v>19684000</v>
      </c>
      <c r="L773" s="539" t="s">
        <v>542</v>
      </c>
      <c r="M773" s="539" t="s">
        <v>19</v>
      </c>
      <c r="N773" s="539"/>
      <c r="O773" s="539"/>
    </row>
    <row r="774" spans="1:15" ht="57" customHeight="1" x14ac:dyDescent="0.2">
      <c r="A774" s="539">
        <v>840</v>
      </c>
      <c r="B774" s="546">
        <v>7.1</v>
      </c>
      <c r="C774" s="546" t="s">
        <v>1685</v>
      </c>
      <c r="D774" s="546" t="s">
        <v>1693</v>
      </c>
      <c r="E774" s="546" t="s">
        <v>1694</v>
      </c>
      <c r="F774" s="550" t="s">
        <v>1659</v>
      </c>
      <c r="G774" s="539" t="s">
        <v>11</v>
      </c>
      <c r="H774" s="539" t="s">
        <v>1544</v>
      </c>
      <c r="I774" s="539" t="s">
        <v>681</v>
      </c>
      <c r="J774" s="545">
        <v>5000000</v>
      </c>
      <c r="K774" s="540">
        <f>J774*4.921</f>
        <v>24605000</v>
      </c>
      <c r="L774" s="539" t="s">
        <v>682</v>
      </c>
      <c r="M774" s="539" t="s">
        <v>19</v>
      </c>
      <c r="N774" s="539"/>
      <c r="O774" s="539"/>
    </row>
    <row r="775" spans="1:15" ht="57" customHeight="1" x14ac:dyDescent="0.2">
      <c r="A775" s="539">
        <v>841</v>
      </c>
      <c r="B775" s="546"/>
      <c r="C775" s="549" t="s">
        <v>1657</v>
      </c>
      <c r="D775" s="549" t="s">
        <v>1663</v>
      </c>
      <c r="E775" s="549" t="s">
        <v>1658</v>
      </c>
      <c r="F775" s="558"/>
      <c r="G775" s="539" t="s">
        <v>11</v>
      </c>
      <c r="H775" s="539" t="s">
        <v>1544</v>
      </c>
      <c r="I775" s="539" t="s">
        <v>3469</v>
      </c>
      <c r="J775" s="545"/>
      <c r="K775" s="540"/>
      <c r="L775" s="539"/>
      <c r="M775" s="539"/>
      <c r="N775" s="539"/>
      <c r="O775" s="539"/>
    </row>
    <row r="776" spans="1:15" ht="57" customHeight="1" x14ac:dyDescent="0.2">
      <c r="A776" s="539">
        <v>843</v>
      </c>
      <c r="B776" s="546">
        <v>7.3</v>
      </c>
      <c r="C776" s="546" t="s">
        <v>1685</v>
      </c>
      <c r="D776" s="546" t="s">
        <v>1682</v>
      </c>
      <c r="E776" s="546" t="s">
        <v>1658</v>
      </c>
      <c r="F776" s="550" t="s">
        <v>1659</v>
      </c>
      <c r="G776" s="539" t="s">
        <v>11</v>
      </c>
      <c r="H776" s="539" t="s">
        <v>1544</v>
      </c>
      <c r="I776" s="539" t="s">
        <v>683</v>
      </c>
      <c r="J776" s="545">
        <v>4000000</v>
      </c>
      <c r="K776" s="540">
        <f t="shared" ref="K776:K781" si="23">J776*4.921</f>
        <v>19684000</v>
      </c>
      <c r="L776" s="539" t="s">
        <v>684</v>
      </c>
      <c r="M776" s="539" t="s">
        <v>275</v>
      </c>
      <c r="N776" s="539"/>
      <c r="O776" s="539"/>
    </row>
    <row r="777" spans="1:15" ht="57" customHeight="1" x14ac:dyDescent="0.2">
      <c r="A777" s="539">
        <v>844</v>
      </c>
      <c r="B777" s="546">
        <v>7.3</v>
      </c>
      <c r="C777" s="546" t="s">
        <v>1685</v>
      </c>
      <c r="D777" s="546" t="s">
        <v>1682</v>
      </c>
      <c r="E777" s="546" t="s">
        <v>1658</v>
      </c>
      <c r="F777" s="550" t="s">
        <v>1659</v>
      </c>
      <c r="G777" s="539" t="s">
        <v>11</v>
      </c>
      <c r="H777" s="539" t="s">
        <v>1544</v>
      </c>
      <c r="I777" s="539" t="s">
        <v>3225</v>
      </c>
      <c r="J777" s="545">
        <v>4000000</v>
      </c>
      <c r="K777" s="540">
        <f t="shared" si="23"/>
        <v>19684000</v>
      </c>
      <c r="L777" s="539" t="s">
        <v>686</v>
      </c>
      <c r="M777" s="539" t="s">
        <v>19</v>
      </c>
      <c r="N777" s="539"/>
      <c r="O777" s="539"/>
    </row>
    <row r="778" spans="1:15" ht="57" customHeight="1" x14ac:dyDescent="0.2">
      <c r="A778" s="539">
        <v>845</v>
      </c>
      <c r="B778" s="546">
        <v>7.2</v>
      </c>
      <c r="C778" s="546" t="s">
        <v>1685</v>
      </c>
      <c r="D778" s="546" t="s">
        <v>1682</v>
      </c>
      <c r="E778" s="546" t="s">
        <v>1686</v>
      </c>
      <c r="F778" s="550" t="s">
        <v>1659</v>
      </c>
      <c r="G778" s="539" t="s">
        <v>11</v>
      </c>
      <c r="H778" s="539" t="s">
        <v>1544</v>
      </c>
      <c r="I778" s="539" t="s">
        <v>2807</v>
      </c>
      <c r="J778" s="545">
        <v>1000000</v>
      </c>
      <c r="K778" s="540">
        <f t="shared" si="23"/>
        <v>4921000</v>
      </c>
      <c r="L778" s="539" t="s">
        <v>688</v>
      </c>
      <c r="M778" s="539" t="s">
        <v>19</v>
      </c>
      <c r="N778" s="539"/>
      <c r="O778" s="539"/>
    </row>
    <row r="779" spans="1:15" ht="57" customHeight="1" x14ac:dyDescent="0.2">
      <c r="A779" s="539">
        <v>846</v>
      </c>
      <c r="B779" s="546">
        <v>7.2</v>
      </c>
      <c r="C779" s="546" t="s">
        <v>1685</v>
      </c>
      <c r="D779" s="546" t="s">
        <v>1682</v>
      </c>
      <c r="E779" s="546" t="s">
        <v>1686</v>
      </c>
      <c r="F779" s="550" t="s">
        <v>1659</v>
      </c>
      <c r="G779" s="539" t="s">
        <v>11</v>
      </c>
      <c r="H779" s="539" t="s">
        <v>1544</v>
      </c>
      <c r="I779" s="539" t="s">
        <v>689</v>
      </c>
      <c r="J779" s="545">
        <v>3000000</v>
      </c>
      <c r="K779" s="540">
        <f t="shared" si="23"/>
        <v>14763000</v>
      </c>
      <c r="L779" s="539" t="s">
        <v>690</v>
      </c>
      <c r="M779" s="539" t="s">
        <v>19</v>
      </c>
      <c r="N779" s="539"/>
      <c r="O779" s="539" t="s">
        <v>2323</v>
      </c>
    </row>
    <row r="780" spans="1:15" ht="57" customHeight="1" x14ac:dyDescent="0.2">
      <c r="A780" s="539">
        <v>847</v>
      </c>
      <c r="B780" s="546">
        <v>7.3</v>
      </c>
      <c r="C780" s="546" t="s">
        <v>1657</v>
      </c>
      <c r="D780" s="546" t="s">
        <v>1663</v>
      </c>
      <c r="E780" s="546" t="s">
        <v>1658</v>
      </c>
      <c r="F780" s="550" t="s">
        <v>1659</v>
      </c>
      <c r="G780" s="539" t="s">
        <v>11</v>
      </c>
      <c r="H780" s="539" t="s">
        <v>1544</v>
      </c>
      <c r="I780" s="539" t="s">
        <v>2198</v>
      </c>
      <c r="J780" s="545">
        <v>5000000</v>
      </c>
      <c r="K780" s="540">
        <f t="shared" si="23"/>
        <v>24605000</v>
      </c>
      <c r="L780" s="539" t="s">
        <v>692</v>
      </c>
      <c r="M780" s="539" t="s">
        <v>271</v>
      </c>
      <c r="N780" s="539"/>
      <c r="O780" s="539" t="s">
        <v>2323</v>
      </c>
    </row>
    <row r="781" spans="1:15" ht="57" customHeight="1" x14ac:dyDescent="0.2">
      <c r="A781" s="539">
        <v>848</v>
      </c>
      <c r="B781" s="546">
        <v>7.1</v>
      </c>
      <c r="C781" s="546" t="s">
        <v>1685</v>
      </c>
      <c r="D781" s="546" t="s">
        <v>1693</v>
      </c>
      <c r="E781" s="546" t="s">
        <v>1694</v>
      </c>
      <c r="F781" s="550" t="s">
        <v>1659</v>
      </c>
      <c r="G781" s="539" t="s">
        <v>11</v>
      </c>
      <c r="H781" s="539" t="s">
        <v>1544</v>
      </c>
      <c r="I781" s="539" t="s">
        <v>3226</v>
      </c>
      <c r="J781" s="545">
        <v>5000000</v>
      </c>
      <c r="K781" s="540">
        <f t="shared" si="23"/>
        <v>24605000</v>
      </c>
      <c r="L781" s="539" t="s">
        <v>694</v>
      </c>
      <c r="M781" s="539" t="s">
        <v>19</v>
      </c>
      <c r="N781" s="539"/>
      <c r="O781" s="539"/>
    </row>
    <row r="782" spans="1:15" ht="57" customHeight="1" x14ac:dyDescent="0.2">
      <c r="A782" s="539">
        <v>849</v>
      </c>
      <c r="B782" s="546">
        <v>7.1</v>
      </c>
      <c r="C782" s="546" t="s">
        <v>1685</v>
      </c>
      <c r="D782" s="546" t="s">
        <v>1693</v>
      </c>
      <c r="E782" s="546" t="s">
        <v>1694</v>
      </c>
      <c r="F782" s="550" t="s">
        <v>1659</v>
      </c>
      <c r="G782" s="539" t="s">
        <v>11</v>
      </c>
      <c r="H782" s="539" t="s">
        <v>1544</v>
      </c>
      <c r="I782" s="539" t="s">
        <v>2201</v>
      </c>
      <c r="J782" s="545"/>
      <c r="K782" s="540"/>
      <c r="L782" s="539"/>
      <c r="M782" s="539"/>
      <c r="N782" s="539"/>
      <c r="O782" s="539"/>
    </row>
    <row r="783" spans="1:15" ht="57" customHeight="1" x14ac:dyDescent="0.2">
      <c r="A783" s="539">
        <v>850</v>
      </c>
      <c r="B783" s="546">
        <v>7.1</v>
      </c>
      <c r="C783" s="546" t="s">
        <v>1685</v>
      </c>
      <c r="D783" s="546" t="s">
        <v>1693</v>
      </c>
      <c r="E783" s="546" t="s">
        <v>1694</v>
      </c>
      <c r="F783" s="550" t="s">
        <v>1659</v>
      </c>
      <c r="G783" s="539" t="s">
        <v>11</v>
      </c>
      <c r="H783" s="539" t="s">
        <v>1544</v>
      </c>
      <c r="I783" s="539" t="s">
        <v>2202</v>
      </c>
      <c r="J783" s="545"/>
      <c r="K783" s="540"/>
      <c r="L783" s="539"/>
      <c r="M783" s="539"/>
      <c r="N783" s="539"/>
      <c r="O783" s="539" t="s">
        <v>2323</v>
      </c>
    </row>
    <row r="784" spans="1:15" ht="57" customHeight="1" x14ac:dyDescent="0.2">
      <c r="A784" s="539">
        <v>911</v>
      </c>
      <c r="B784" s="564">
        <v>7.1</v>
      </c>
      <c r="C784" s="549" t="s">
        <v>1685</v>
      </c>
      <c r="D784" s="549" t="s">
        <v>1693</v>
      </c>
      <c r="E784" s="549" t="s">
        <v>1694</v>
      </c>
      <c r="F784" s="555" t="s">
        <v>1659</v>
      </c>
      <c r="G784" s="543" t="s">
        <v>11</v>
      </c>
      <c r="H784" s="539" t="s">
        <v>1544</v>
      </c>
      <c r="I784" s="539" t="s">
        <v>3241</v>
      </c>
      <c r="J784" s="545">
        <v>3620127.56</v>
      </c>
      <c r="K784" s="540">
        <f t="shared" ref="K784:K791" si="24">J784*4.921</f>
        <v>17814647.722760003</v>
      </c>
      <c r="L784" s="539"/>
      <c r="M784" s="539"/>
      <c r="N784" s="543"/>
      <c r="O784" s="539" t="s">
        <v>2323</v>
      </c>
    </row>
    <row r="785" spans="1:15" ht="57" customHeight="1" x14ac:dyDescent="0.2">
      <c r="A785" s="539">
        <v>13</v>
      </c>
      <c r="B785" s="546">
        <v>1.1000000000000001</v>
      </c>
      <c r="C785" s="549" t="s">
        <v>2523</v>
      </c>
      <c r="D785" s="549" t="s">
        <v>3319</v>
      </c>
      <c r="E785" s="549" t="s">
        <v>1649</v>
      </c>
      <c r="F785" s="549" t="s">
        <v>1650</v>
      </c>
      <c r="G785" s="538" t="s">
        <v>11</v>
      </c>
      <c r="H785" s="539" t="s">
        <v>1705</v>
      </c>
      <c r="I785" s="539" t="s">
        <v>22</v>
      </c>
      <c r="J785" s="545">
        <v>3000000</v>
      </c>
      <c r="K785" s="540">
        <f t="shared" si="24"/>
        <v>14763000</v>
      </c>
      <c r="L785" s="539" t="s">
        <v>23</v>
      </c>
      <c r="M785" s="539" t="s">
        <v>24</v>
      </c>
      <c r="N785" s="539" t="s">
        <v>25</v>
      </c>
      <c r="O785" s="539" t="s">
        <v>2323</v>
      </c>
    </row>
    <row r="786" spans="1:15" ht="57" customHeight="1" x14ac:dyDescent="0.2">
      <c r="A786" s="539">
        <v>337</v>
      </c>
      <c r="B786" s="546">
        <v>7.3</v>
      </c>
      <c r="C786" s="549" t="s">
        <v>1657</v>
      </c>
      <c r="D786" s="549" t="s">
        <v>1663</v>
      </c>
      <c r="E786" s="549" t="s">
        <v>1658</v>
      </c>
      <c r="F786" s="548" t="s">
        <v>1659</v>
      </c>
      <c r="G786" s="539" t="s">
        <v>11</v>
      </c>
      <c r="H786" s="539" t="s">
        <v>1743</v>
      </c>
      <c r="I786" s="539" t="s">
        <v>273</v>
      </c>
      <c r="J786" s="545">
        <v>3000000</v>
      </c>
      <c r="K786" s="540">
        <f t="shared" si="24"/>
        <v>14763000</v>
      </c>
      <c r="L786" s="539" t="s">
        <v>274</v>
      </c>
      <c r="M786" s="539" t="s">
        <v>275</v>
      </c>
      <c r="N786" s="539"/>
      <c r="O786" s="539" t="s">
        <v>2323</v>
      </c>
    </row>
    <row r="787" spans="1:15" ht="57" customHeight="1" x14ac:dyDescent="0.2">
      <c r="A787" s="539">
        <v>59</v>
      </c>
      <c r="B787" s="546">
        <v>6.1</v>
      </c>
      <c r="C787" s="538" t="s">
        <v>1683</v>
      </c>
      <c r="D787" s="538" t="s">
        <v>1664</v>
      </c>
      <c r="E787" s="538" t="s">
        <v>1666</v>
      </c>
      <c r="F787" s="538" t="s">
        <v>1665</v>
      </c>
      <c r="G787" s="538" t="s">
        <v>11</v>
      </c>
      <c r="H787" s="539" t="s">
        <v>1711</v>
      </c>
      <c r="I787" s="539" t="s">
        <v>38</v>
      </c>
      <c r="J787" s="545">
        <v>1000000</v>
      </c>
      <c r="K787" s="540">
        <f t="shared" si="24"/>
        <v>4921000</v>
      </c>
      <c r="L787" s="539" t="s">
        <v>39</v>
      </c>
      <c r="M787" s="539" t="s">
        <v>2042</v>
      </c>
      <c r="N787" s="539" t="s">
        <v>40</v>
      </c>
      <c r="O787" s="539" t="s">
        <v>2323</v>
      </c>
    </row>
    <row r="788" spans="1:15" ht="57" customHeight="1" x14ac:dyDescent="0.2">
      <c r="A788" s="539">
        <v>61</v>
      </c>
      <c r="B788" s="546">
        <v>6.1</v>
      </c>
      <c r="C788" s="538" t="s">
        <v>1683</v>
      </c>
      <c r="D788" s="538" t="s">
        <v>1699</v>
      </c>
      <c r="E788" s="538" t="s">
        <v>1666</v>
      </c>
      <c r="F788" s="538" t="s">
        <v>1665</v>
      </c>
      <c r="G788" s="539" t="s">
        <v>11</v>
      </c>
      <c r="H788" s="539" t="s">
        <v>1667</v>
      </c>
      <c r="I788" s="539" t="s">
        <v>42</v>
      </c>
      <c r="J788" s="545">
        <v>1000000</v>
      </c>
      <c r="K788" s="540">
        <f t="shared" si="24"/>
        <v>4921000</v>
      </c>
      <c r="L788" s="539" t="s">
        <v>3675</v>
      </c>
      <c r="M788" s="539" t="s">
        <v>19</v>
      </c>
      <c r="N788" s="539" t="s">
        <v>3081</v>
      </c>
      <c r="O788" s="539"/>
    </row>
    <row r="789" spans="1:15" ht="57" customHeight="1" x14ac:dyDescent="0.2">
      <c r="A789" s="539">
        <v>12</v>
      </c>
      <c r="B789" s="546">
        <v>1.1000000000000001</v>
      </c>
      <c r="C789" s="549" t="s">
        <v>2523</v>
      </c>
      <c r="D789" s="549" t="s">
        <v>3319</v>
      </c>
      <c r="E789" s="549" t="s">
        <v>1649</v>
      </c>
      <c r="F789" s="549" t="s">
        <v>1650</v>
      </c>
      <c r="G789" s="539" t="s">
        <v>11</v>
      </c>
      <c r="H789" s="539" t="s">
        <v>1704</v>
      </c>
      <c r="I789" s="539" t="s">
        <v>17</v>
      </c>
      <c r="J789" s="545">
        <v>15000000</v>
      </c>
      <c r="K789" s="540">
        <f t="shared" si="24"/>
        <v>73815000</v>
      </c>
      <c r="L789" s="539" t="s">
        <v>18</v>
      </c>
      <c r="M789" s="539" t="s">
        <v>19</v>
      </c>
      <c r="N789" s="539" t="s">
        <v>3070</v>
      </c>
      <c r="O789" s="539"/>
    </row>
    <row r="790" spans="1:15" ht="57" customHeight="1" x14ac:dyDescent="0.2">
      <c r="A790" s="539">
        <v>62</v>
      </c>
      <c r="B790" s="546">
        <v>7.3</v>
      </c>
      <c r="C790" s="538" t="s">
        <v>2071</v>
      </c>
      <c r="D790" s="538" t="s">
        <v>1682</v>
      </c>
      <c r="E790" s="538" t="s">
        <v>1658</v>
      </c>
      <c r="F790" s="538" t="s">
        <v>1659</v>
      </c>
      <c r="G790" s="539" t="s">
        <v>11</v>
      </c>
      <c r="H790" s="539" t="s">
        <v>1668</v>
      </c>
      <c r="I790" s="539" t="s">
        <v>46</v>
      </c>
      <c r="J790" s="545">
        <v>5000000</v>
      </c>
      <c r="K790" s="540">
        <f t="shared" si="24"/>
        <v>24605000</v>
      </c>
      <c r="L790" s="539" t="s">
        <v>2923</v>
      </c>
      <c r="M790" s="539" t="s">
        <v>19</v>
      </c>
      <c r="N790" s="539" t="s">
        <v>3082</v>
      </c>
      <c r="O790" s="539"/>
    </row>
    <row r="791" spans="1:15" ht="57" customHeight="1" x14ac:dyDescent="0.2">
      <c r="A791" s="539">
        <v>215</v>
      </c>
      <c r="B791" s="546">
        <v>3.1</v>
      </c>
      <c r="C791" s="549" t="s">
        <v>1657</v>
      </c>
      <c r="D791" s="549" t="s">
        <v>1687</v>
      </c>
      <c r="E791" s="549" t="s">
        <v>1083</v>
      </c>
      <c r="F791" s="549" t="s">
        <v>1680</v>
      </c>
      <c r="G791" s="547" t="s">
        <v>26</v>
      </c>
      <c r="H791" s="547" t="s">
        <v>1731</v>
      </c>
      <c r="I791" s="547" t="s">
        <v>3110</v>
      </c>
      <c r="J791" s="545">
        <v>3000000</v>
      </c>
      <c r="K791" s="540">
        <f t="shared" si="24"/>
        <v>14763000</v>
      </c>
      <c r="L791" s="547" t="s">
        <v>3109</v>
      </c>
      <c r="M791" s="547"/>
      <c r="N791" s="547" t="s">
        <v>2742</v>
      </c>
      <c r="O791" s="539"/>
    </row>
    <row r="792" spans="1:15" ht="71.400000000000006" customHeight="1" x14ac:dyDescent="0.2">
      <c r="A792" s="539">
        <v>555</v>
      </c>
      <c r="B792" s="546">
        <v>5.0999999999999996</v>
      </c>
      <c r="C792" s="549" t="s">
        <v>1683</v>
      </c>
      <c r="D792" s="549" t="s">
        <v>2562</v>
      </c>
      <c r="E792" s="549" t="s">
        <v>1684</v>
      </c>
      <c r="F792" s="549" t="s">
        <v>2048</v>
      </c>
      <c r="G792" s="539" t="s">
        <v>26</v>
      </c>
      <c r="H792" s="547" t="s">
        <v>1731</v>
      </c>
      <c r="I792" s="539" t="s">
        <v>3470</v>
      </c>
      <c r="J792" s="545">
        <v>30986874</v>
      </c>
      <c r="K792" s="540">
        <v>152486410</v>
      </c>
      <c r="L792" s="539" t="s">
        <v>3148</v>
      </c>
      <c r="M792" s="539" t="s">
        <v>3149</v>
      </c>
      <c r="N792" s="539" t="s">
        <v>3150</v>
      </c>
      <c r="O792" s="539"/>
    </row>
    <row r="793" spans="1:15" ht="71.400000000000006" customHeight="1" x14ac:dyDescent="0.2">
      <c r="A793" s="539">
        <v>556</v>
      </c>
      <c r="B793" s="546">
        <v>5.0999999999999996</v>
      </c>
      <c r="C793" s="549" t="s">
        <v>1683</v>
      </c>
      <c r="D793" s="549" t="s">
        <v>2562</v>
      </c>
      <c r="E793" s="549" t="s">
        <v>1684</v>
      </c>
      <c r="F793" s="549" t="s">
        <v>2048</v>
      </c>
      <c r="G793" s="539" t="s">
        <v>26</v>
      </c>
      <c r="H793" s="547" t="s">
        <v>1731</v>
      </c>
      <c r="I793" s="539" t="s">
        <v>3151</v>
      </c>
      <c r="J793" s="545">
        <v>15535026</v>
      </c>
      <c r="K793" s="540">
        <f t="shared" ref="K793:K798" si="25">J793*4.921</f>
        <v>76447862.94600001</v>
      </c>
      <c r="L793" s="539" t="s">
        <v>3152</v>
      </c>
      <c r="M793" s="539"/>
      <c r="N793" s="539" t="s">
        <v>3150</v>
      </c>
      <c r="O793" s="539"/>
    </row>
    <row r="794" spans="1:15" ht="409.6" x14ac:dyDescent="0.2">
      <c r="A794" s="539">
        <v>557</v>
      </c>
      <c r="B794" s="546">
        <v>5.0999999999999996</v>
      </c>
      <c r="C794" s="549" t="s">
        <v>1683</v>
      </c>
      <c r="D794" s="549" t="s">
        <v>2562</v>
      </c>
      <c r="E794" s="549" t="s">
        <v>1684</v>
      </c>
      <c r="F794" s="549" t="s">
        <v>2048</v>
      </c>
      <c r="G794" s="539" t="s">
        <v>26</v>
      </c>
      <c r="H794" s="547" t="s">
        <v>1731</v>
      </c>
      <c r="I794" s="539" t="s">
        <v>3153</v>
      </c>
      <c r="J794" s="545">
        <v>28998715</v>
      </c>
      <c r="K794" s="540">
        <f t="shared" si="25"/>
        <v>142702676.51500002</v>
      </c>
      <c r="L794" s="539" t="s">
        <v>3152</v>
      </c>
      <c r="M794" s="539"/>
      <c r="N794" s="539" t="s">
        <v>3150</v>
      </c>
      <c r="O794" s="539"/>
    </row>
    <row r="795" spans="1:15" ht="409.6" x14ac:dyDescent="0.2">
      <c r="A795" s="539">
        <v>558</v>
      </c>
      <c r="B795" s="546">
        <v>5.0999999999999996</v>
      </c>
      <c r="C795" s="549" t="s">
        <v>1683</v>
      </c>
      <c r="D795" s="549" t="s">
        <v>2562</v>
      </c>
      <c r="E795" s="549" t="s">
        <v>1684</v>
      </c>
      <c r="F795" s="549" t="s">
        <v>2048</v>
      </c>
      <c r="G795" s="539" t="s">
        <v>26</v>
      </c>
      <c r="H795" s="547" t="s">
        <v>1731</v>
      </c>
      <c r="I795" s="539" t="s">
        <v>3471</v>
      </c>
      <c r="J795" s="545">
        <v>16570694</v>
      </c>
      <c r="K795" s="540">
        <f t="shared" si="25"/>
        <v>81544385.17400001</v>
      </c>
      <c r="L795" s="539" t="s">
        <v>3152</v>
      </c>
      <c r="M795" s="539"/>
      <c r="N795" s="539" t="s">
        <v>3150</v>
      </c>
      <c r="O795" s="539" t="s">
        <v>2323</v>
      </c>
    </row>
    <row r="796" spans="1:15" ht="409.6" x14ac:dyDescent="0.2">
      <c r="A796" s="539">
        <v>559</v>
      </c>
      <c r="B796" s="546">
        <v>5.0999999999999996</v>
      </c>
      <c r="C796" s="549" t="s">
        <v>1683</v>
      </c>
      <c r="D796" s="549" t="s">
        <v>2562</v>
      </c>
      <c r="E796" s="549" t="s">
        <v>1684</v>
      </c>
      <c r="F796" s="549" t="s">
        <v>2048</v>
      </c>
      <c r="G796" s="539" t="s">
        <v>26</v>
      </c>
      <c r="H796" s="547" t="s">
        <v>1731</v>
      </c>
      <c r="I796" s="539" t="s">
        <v>3472</v>
      </c>
      <c r="J796" s="545">
        <v>17500000</v>
      </c>
      <c r="K796" s="540">
        <f t="shared" si="25"/>
        <v>86117500</v>
      </c>
      <c r="L796" s="539" t="s">
        <v>3152</v>
      </c>
      <c r="M796" s="539"/>
      <c r="N796" s="539" t="s">
        <v>3150</v>
      </c>
      <c r="O796" s="539" t="s">
        <v>2323</v>
      </c>
    </row>
    <row r="797" spans="1:15" ht="409.6" x14ac:dyDescent="0.2">
      <c r="A797" s="539">
        <v>560</v>
      </c>
      <c r="B797" s="546">
        <v>5.0999999999999996</v>
      </c>
      <c r="C797" s="549" t="s">
        <v>1683</v>
      </c>
      <c r="D797" s="549" t="s">
        <v>2562</v>
      </c>
      <c r="E797" s="549" t="s">
        <v>1684</v>
      </c>
      <c r="F797" s="549" t="s">
        <v>2048</v>
      </c>
      <c r="G797" s="539" t="s">
        <v>26</v>
      </c>
      <c r="H797" s="547" t="s">
        <v>1731</v>
      </c>
      <c r="I797" s="539" t="s">
        <v>3473</v>
      </c>
      <c r="J797" s="545">
        <v>13463689</v>
      </c>
      <c r="K797" s="540">
        <f t="shared" si="25"/>
        <v>66254813.569000006</v>
      </c>
      <c r="L797" s="539" t="s">
        <v>3152</v>
      </c>
      <c r="M797" s="539"/>
      <c r="N797" s="539" t="s">
        <v>3150</v>
      </c>
      <c r="O797" s="539" t="s">
        <v>2323</v>
      </c>
    </row>
    <row r="798" spans="1:15" ht="91.8" x14ac:dyDescent="0.2">
      <c r="A798" s="539">
        <v>582</v>
      </c>
      <c r="B798" s="564">
        <v>5.0999999999999996</v>
      </c>
      <c r="C798" s="549" t="s">
        <v>1683</v>
      </c>
      <c r="D798" s="549" t="s">
        <v>2562</v>
      </c>
      <c r="E798" s="549" t="s">
        <v>1684</v>
      </c>
      <c r="F798" s="549" t="s">
        <v>2048</v>
      </c>
      <c r="G798" s="543" t="s">
        <v>26</v>
      </c>
      <c r="H798" s="539" t="s">
        <v>1731</v>
      </c>
      <c r="I798" s="539" t="s">
        <v>3676</v>
      </c>
      <c r="J798" s="545">
        <v>31070052</v>
      </c>
      <c r="K798" s="540">
        <f t="shared" si="25"/>
        <v>152895725.89200002</v>
      </c>
      <c r="L798" s="539"/>
      <c r="M798" s="539"/>
      <c r="N798" s="539"/>
      <c r="O798" s="539"/>
    </row>
    <row r="799" spans="1:15" ht="142.80000000000001" x14ac:dyDescent="0.2">
      <c r="A799" s="539">
        <v>583</v>
      </c>
      <c r="B799" s="564">
        <v>5.0999999999999996</v>
      </c>
      <c r="C799" s="549" t="s">
        <v>1683</v>
      </c>
      <c r="D799" s="549" t="s">
        <v>2562</v>
      </c>
      <c r="E799" s="549" t="s">
        <v>1684</v>
      </c>
      <c r="F799" s="549" t="s">
        <v>2048</v>
      </c>
      <c r="G799" s="543" t="s">
        <v>26</v>
      </c>
      <c r="H799" s="539" t="s">
        <v>1731</v>
      </c>
      <c r="I799" s="539" t="s">
        <v>3474</v>
      </c>
      <c r="J799" s="545">
        <v>15771352</v>
      </c>
      <c r="K799" s="540">
        <v>77610828.25</v>
      </c>
      <c r="L799" s="539" t="s">
        <v>3475</v>
      </c>
      <c r="M799" s="539" t="s">
        <v>2833</v>
      </c>
      <c r="N799" s="539"/>
      <c r="O799" s="539" t="s">
        <v>2323</v>
      </c>
    </row>
    <row r="800" spans="1:15" ht="244.8" x14ac:dyDescent="0.2">
      <c r="A800" s="539">
        <v>584</v>
      </c>
      <c r="B800" s="564">
        <v>5</v>
      </c>
      <c r="C800" s="549" t="s">
        <v>1683</v>
      </c>
      <c r="D800" s="549" t="s">
        <v>2562</v>
      </c>
      <c r="E800" s="549" t="s">
        <v>1684</v>
      </c>
      <c r="F800" s="549" t="s">
        <v>2048</v>
      </c>
      <c r="G800" s="543" t="s">
        <v>26</v>
      </c>
      <c r="H800" s="539" t="s">
        <v>1731</v>
      </c>
      <c r="I800" s="539" t="s">
        <v>2779</v>
      </c>
      <c r="J800" s="545">
        <v>12192643</v>
      </c>
      <c r="K800" s="540">
        <v>60000000</v>
      </c>
      <c r="L800" s="539" t="s">
        <v>2205</v>
      </c>
      <c r="M800" s="539" t="s">
        <v>3154</v>
      </c>
      <c r="N800" s="539"/>
      <c r="O800" s="539" t="s">
        <v>2323</v>
      </c>
    </row>
    <row r="801" spans="1:15" ht="91.8" x14ac:dyDescent="0.2">
      <c r="A801" s="539">
        <v>585</v>
      </c>
      <c r="B801" s="564"/>
      <c r="C801" s="549" t="s">
        <v>1683</v>
      </c>
      <c r="D801" s="549" t="s">
        <v>2634</v>
      </c>
      <c r="E801" s="549" t="s">
        <v>1695</v>
      </c>
      <c r="F801" s="549"/>
      <c r="G801" s="543" t="s">
        <v>26</v>
      </c>
      <c r="H801" s="539" t="s">
        <v>1731</v>
      </c>
      <c r="I801" s="539" t="s">
        <v>3155</v>
      </c>
      <c r="J801" s="545">
        <v>152408047</v>
      </c>
      <c r="K801" s="540">
        <v>750000000</v>
      </c>
      <c r="L801" s="539" t="s">
        <v>3156</v>
      </c>
      <c r="M801" s="539" t="s">
        <v>2858</v>
      </c>
      <c r="N801" s="539"/>
      <c r="O801" s="539" t="s">
        <v>2323</v>
      </c>
    </row>
    <row r="802" spans="1:15" ht="409.6" x14ac:dyDescent="0.2">
      <c r="A802" s="539">
        <v>851</v>
      </c>
      <c r="B802" s="546">
        <v>7.3</v>
      </c>
      <c r="C802" s="546" t="s">
        <v>1685</v>
      </c>
      <c r="D802" s="546" t="s">
        <v>1682</v>
      </c>
      <c r="E802" s="546" t="s">
        <v>1658</v>
      </c>
      <c r="F802" s="550" t="s">
        <v>1659</v>
      </c>
      <c r="G802" s="546" t="s">
        <v>26</v>
      </c>
      <c r="H802" s="547" t="s">
        <v>1731</v>
      </c>
      <c r="I802" s="539" t="s">
        <v>3227</v>
      </c>
      <c r="J802" s="545">
        <v>6299532</v>
      </c>
      <c r="K802" s="540">
        <v>31000000</v>
      </c>
      <c r="L802" s="539" t="s">
        <v>3677</v>
      </c>
      <c r="M802" s="539" t="s">
        <v>2204</v>
      </c>
      <c r="N802" s="539" t="s">
        <v>3228</v>
      </c>
      <c r="O802" s="539" t="s">
        <v>2323</v>
      </c>
    </row>
    <row r="803" spans="1:15" ht="409.6" x14ac:dyDescent="0.2">
      <c r="A803" s="539">
        <v>852</v>
      </c>
      <c r="B803" s="546">
        <v>7.2</v>
      </c>
      <c r="C803" s="546" t="s">
        <v>1685</v>
      </c>
      <c r="D803" s="546" t="s">
        <v>1682</v>
      </c>
      <c r="E803" s="546" t="s">
        <v>1694</v>
      </c>
      <c r="F803" s="550" t="s">
        <v>1659</v>
      </c>
      <c r="G803" s="546" t="s">
        <v>26</v>
      </c>
      <c r="H803" s="547" t="s">
        <v>1731</v>
      </c>
      <c r="I803" s="539" t="s">
        <v>3476</v>
      </c>
      <c r="J803" s="545">
        <v>12091038</v>
      </c>
      <c r="K803" s="540">
        <v>59500000</v>
      </c>
      <c r="L803" s="539" t="s">
        <v>3229</v>
      </c>
      <c r="M803" s="539" t="s">
        <v>2833</v>
      </c>
      <c r="N803" s="539" t="s">
        <v>3230</v>
      </c>
      <c r="O803" s="539" t="s">
        <v>2323</v>
      </c>
    </row>
    <row r="804" spans="1:15" ht="409.6" x14ac:dyDescent="0.2">
      <c r="A804" s="539">
        <v>853</v>
      </c>
      <c r="B804" s="546">
        <v>7.1</v>
      </c>
      <c r="C804" s="546" t="s">
        <v>1685</v>
      </c>
      <c r="D804" s="546" t="s">
        <v>1682</v>
      </c>
      <c r="E804" s="546" t="s">
        <v>1694</v>
      </c>
      <c r="F804" s="550" t="s">
        <v>1659</v>
      </c>
      <c r="G804" s="546" t="s">
        <v>26</v>
      </c>
      <c r="H804" s="547" t="s">
        <v>1731</v>
      </c>
      <c r="I804" s="539" t="s">
        <v>3477</v>
      </c>
      <c r="J804" s="545">
        <v>1000000</v>
      </c>
      <c r="K804" s="540">
        <f>J804*4.921</f>
        <v>4921000</v>
      </c>
      <c r="L804" s="539" t="s">
        <v>3231</v>
      </c>
      <c r="M804" s="539"/>
      <c r="N804" s="539" t="s">
        <v>3230</v>
      </c>
      <c r="O804" s="539"/>
    </row>
    <row r="805" spans="1:15" ht="409.6" x14ac:dyDescent="0.2">
      <c r="A805" s="539">
        <v>854</v>
      </c>
      <c r="B805" s="546">
        <v>7.1</v>
      </c>
      <c r="C805" s="546" t="s">
        <v>1685</v>
      </c>
      <c r="D805" s="546" t="s">
        <v>1693</v>
      </c>
      <c r="E805" s="546" t="s">
        <v>1694</v>
      </c>
      <c r="F805" s="550" t="s">
        <v>1659</v>
      </c>
      <c r="G805" s="546" t="s">
        <v>26</v>
      </c>
      <c r="H805" s="547" t="s">
        <v>1731</v>
      </c>
      <c r="I805" s="539" t="s">
        <v>3232</v>
      </c>
      <c r="J805" s="545">
        <v>3000000</v>
      </c>
      <c r="K805" s="540">
        <f>J805*4.921</f>
        <v>14763000</v>
      </c>
      <c r="L805" s="539" t="s">
        <v>3231</v>
      </c>
      <c r="M805" s="539"/>
      <c r="N805" s="539" t="s">
        <v>3230</v>
      </c>
      <c r="O805" s="539"/>
    </row>
    <row r="806" spans="1:15" ht="51" x14ac:dyDescent="0.2">
      <c r="A806" s="539">
        <v>308</v>
      </c>
      <c r="B806" s="546">
        <v>7.3</v>
      </c>
      <c r="C806" s="539" t="s">
        <v>1657</v>
      </c>
      <c r="D806" s="539" t="s">
        <v>1663</v>
      </c>
      <c r="E806" s="539" t="s">
        <v>1658</v>
      </c>
      <c r="F806" s="539" t="s">
        <v>1659</v>
      </c>
      <c r="G806" s="539" t="s">
        <v>26</v>
      </c>
      <c r="H806" s="539" t="s">
        <v>2206</v>
      </c>
      <c r="I806" s="539" t="s">
        <v>3108</v>
      </c>
      <c r="J806" s="545">
        <v>4064214</v>
      </c>
      <c r="K806" s="540">
        <v>20000000</v>
      </c>
      <c r="L806" s="539" t="s">
        <v>3111</v>
      </c>
      <c r="M806" s="539" t="s">
        <v>2858</v>
      </c>
      <c r="N806" s="543"/>
      <c r="O806" s="539" t="s">
        <v>2323</v>
      </c>
    </row>
    <row r="807" spans="1:15" ht="61.2" x14ac:dyDescent="0.2">
      <c r="A807" s="539">
        <v>586</v>
      </c>
      <c r="B807" s="564"/>
      <c r="C807" s="549" t="s">
        <v>1683</v>
      </c>
      <c r="D807" s="549" t="s">
        <v>2562</v>
      </c>
      <c r="E807" s="549" t="s">
        <v>1684</v>
      </c>
      <c r="F807" s="549"/>
      <c r="G807" s="543" t="s">
        <v>26</v>
      </c>
      <c r="H807" s="539" t="s">
        <v>3478</v>
      </c>
      <c r="I807" s="539" t="s">
        <v>3479</v>
      </c>
      <c r="J807" s="545">
        <v>5080268</v>
      </c>
      <c r="K807" s="540">
        <v>25000000</v>
      </c>
      <c r="L807" s="539" t="s">
        <v>3157</v>
      </c>
      <c r="M807" s="539" t="s">
        <v>2858</v>
      </c>
      <c r="N807" s="539"/>
      <c r="O807" s="539" t="s">
        <v>2323</v>
      </c>
    </row>
    <row r="808" spans="1:15" ht="51" x14ac:dyDescent="0.2">
      <c r="A808" s="539">
        <v>281</v>
      </c>
      <c r="B808" s="564">
        <v>3</v>
      </c>
      <c r="C808" s="549" t="s">
        <v>1657</v>
      </c>
      <c r="D808" s="549" t="s">
        <v>1687</v>
      </c>
      <c r="E808" s="549" t="s">
        <v>1083</v>
      </c>
      <c r="F808" s="549" t="s">
        <v>1680</v>
      </c>
      <c r="G808" s="539" t="s">
        <v>143</v>
      </c>
      <c r="H808" s="569" t="s">
        <v>1535</v>
      </c>
      <c r="I808" s="569" t="s">
        <v>3480</v>
      </c>
      <c r="J808" s="545"/>
      <c r="K808" s="540">
        <f t="shared" ref="K808:K813" si="26">J808*4.921</f>
        <v>0</v>
      </c>
      <c r="L808" s="539" t="s">
        <v>1795</v>
      </c>
      <c r="M808" s="539" t="s">
        <v>1557</v>
      </c>
      <c r="N808" s="543"/>
      <c r="O808" s="539"/>
    </row>
    <row r="809" spans="1:15" ht="51" x14ac:dyDescent="0.2">
      <c r="A809" s="539">
        <v>576</v>
      </c>
      <c r="B809" s="546">
        <v>5.0999999999999996</v>
      </c>
      <c r="C809" s="549" t="s">
        <v>1683</v>
      </c>
      <c r="D809" s="549" t="s">
        <v>2562</v>
      </c>
      <c r="E809" s="549" t="s">
        <v>1684</v>
      </c>
      <c r="F809" s="549" t="s">
        <v>2048</v>
      </c>
      <c r="G809" s="547" t="s">
        <v>143</v>
      </c>
      <c r="H809" s="547" t="s">
        <v>1535</v>
      </c>
      <c r="I809" s="547" t="s">
        <v>3678</v>
      </c>
      <c r="J809" s="545">
        <v>27657380</v>
      </c>
      <c r="K809" s="540">
        <f t="shared" si="26"/>
        <v>136101966.98000002</v>
      </c>
      <c r="L809" s="547"/>
      <c r="M809" s="547"/>
      <c r="N809" s="547"/>
      <c r="O809" s="539"/>
    </row>
    <row r="810" spans="1:15" ht="40.799999999999997" x14ac:dyDescent="0.2">
      <c r="A810" s="539">
        <v>577</v>
      </c>
      <c r="B810" s="546">
        <v>5.0999999999999996</v>
      </c>
      <c r="C810" s="549" t="s">
        <v>1683</v>
      </c>
      <c r="D810" s="549" t="s">
        <v>2562</v>
      </c>
      <c r="E810" s="549" t="s">
        <v>1684</v>
      </c>
      <c r="F810" s="549" t="s">
        <v>2048</v>
      </c>
      <c r="G810" s="547" t="s">
        <v>143</v>
      </c>
      <c r="H810" s="547" t="s">
        <v>1535</v>
      </c>
      <c r="I810" s="547" t="s">
        <v>610</v>
      </c>
      <c r="J810" s="545">
        <v>10000000</v>
      </c>
      <c r="K810" s="540">
        <f t="shared" si="26"/>
        <v>49210000</v>
      </c>
      <c r="L810" s="547"/>
      <c r="M810" s="547"/>
      <c r="N810" s="547"/>
      <c r="O810" s="539"/>
    </row>
    <row r="811" spans="1:15" ht="40.799999999999997" x14ac:dyDescent="0.2">
      <c r="A811" s="539">
        <v>578</v>
      </c>
      <c r="B811" s="546">
        <v>5.0999999999999996</v>
      </c>
      <c r="C811" s="549" t="s">
        <v>1683</v>
      </c>
      <c r="D811" s="549" t="s">
        <v>2562</v>
      </c>
      <c r="E811" s="549" t="s">
        <v>1684</v>
      </c>
      <c r="F811" s="549" t="s">
        <v>2048</v>
      </c>
      <c r="G811" s="547" t="s">
        <v>143</v>
      </c>
      <c r="H811" s="547" t="s">
        <v>1535</v>
      </c>
      <c r="I811" s="547" t="s">
        <v>3679</v>
      </c>
      <c r="J811" s="545">
        <v>20166320</v>
      </c>
      <c r="K811" s="540">
        <f t="shared" si="26"/>
        <v>99238460.719999999</v>
      </c>
      <c r="L811" s="547"/>
      <c r="M811" s="547"/>
      <c r="N811" s="547"/>
      <c r="O811" s="539"/>
    </row>
    <row r="812" spans="1:15" ht="40.799999999999997" x14ac:dyDescent="0.2">
      <c r="A812" s="539">
        <v>589</v>
      </c>
      <c r="B812" s="564">
        <v>5.0999999999999996</v>
      </c>
      <c r="C812" s="549" t="s">
        <v>1683</v>
      </c>
      <c r="D812" s="549" t="s">
        <v>2562</v>
      </c>
      <c r="E812" s="549" t="s">
        <v>1684</v>
      </c>
      <c r="F812" s="549" t="s">
        <v>2048</v>
      </c>
      <c r="G812" s="543" t="s">
        <v>143</v>
      </c>
      <c r="H812" s="539" t="s">
        <v>1535</v>
      </c>
      <c r="I812" s="539" t="s">
        <v>3159</v>
      </c>
      <c r="J812" s="545">
        <v>12500000</v>
      </c>
      <c r="K812" s="540">
        <f t="shared" si="26"/>
        <v>61512500</v>
      </c>
      <c r="L812" s="539" t="s">
        <v>2992</v>
      </c>
      <c r="M812" s="539"/>
      <c r="N812" s="539"/>
      <c r="O812" s="539"/>
    </row>
    <row r="813" spans="1:15" ht="61.2" x14ac:dyDescent="0.2">
      <c r="A813" s="539">
        <v>590</v>
      </c>
      <c r="B813" s="564">
        <v>5.0999999999999996</v>
      </c>
      <c r="C813" s="549" t="s">
        <v>1683</v>
      </c>
      <c r="D813" s="549" t="s">
        <v>2562</v>
      </c>
      <c r="E813" s="549" t="s">
        <v>1684</v>
      </c>
      <c r="F813" s="549" t="s">
        <v>2048</v>
      </c>
      <c r="G813" s="543" t="s">
        <v>143</v>
      </c>
      <c r="H813" s="539" t="s">
        <v>1535</v>
      </c>
      <c r="I813" s="539" t="s">
        <v>3481</v>
      </c>
      <c r="J813" s="545">
        <v>27657380</v>
      </c>
      <c r="K813" s="540">
        <f t="shared" si="26"/>
        <v>136101966.98000002</v>
      </c>
      <c r="L813" s="539" t="s">
        <v>3482</v>
      </c>
      <c r="M813" s="539"/>
      <c r="N813" s="539"/>
      <c r="O813" s="539"/>
    </row>
    <row r="814" spans="1:15" ht="40.799999999999997" x14ac:dyDescent="0.2">
      <c r="A814" s="539">
        <v>1111</v>
      </c>
      <c r="B814" s="546">
        <v>1.1000000000000001</v>
      </c>
      <c r="C814" s="549" t="s">
        <v>2523</v>
      </c>
      <c r="D814" s="549" t="s">
        <v>3319</v>
      </c>
      <c r="E814" s="549" t="s">
        <v>1649</v>
      </c>
      <c r="F814" s="549" t="s">
        <v>1650</v>
      </c>
      <c r="G814" s="539" t="s">
        <v>143</v>
      </c>
      <c r="H814" s="539" t="s">
        <v>1535</v>
      </c>
      <c r="I814" s="569" t="s">
        <v>2229</v>
      </c>
      <c r="J814" s="545"/>
      <c r="K814" s="540"/>
      <c r="L814" s="539"/>
      <c r="M814" s="539"/>
      <c r="N814" s="543"/>
      <c r="O814" s="539"/>
    </row>
    <row r="815" spans="1:15" ht="40.799999999999997" x14ac:dyDescent="0.2">
      <c r="A815" s="539">
        <v>1112</v>
      </c>
      <c r="B815" s="546">
        <v>1.1000000000000001</v>
      </c>
      <c r="C815" s="549" t="s">
        <v>2523</v>
      </c>
      <c r="D815" s="549" t="s">
        <v>3319</v>
      </c>
      <c r="E815" s="549" t="s">
        <v>1649</v>
      </c>
      <c r="F815" s="549" t="s">
        <v>1650</v>
      </c>
      <c r="G815" s="539" t="s">
        <v>143</v>
      </c>
      <c r="H815" s="539" t="s">
        <v>1535</v>
      </c>
      <c r="I815" s="569" t="s">
        <v>2230</v>
      </c>
      <c r="J815" s="545"/>
      <c r="K815" s="540"/>
      <c r="L815" s="539"/>
      <c r="M815" s="539"/>
      <c r="N815" s="543"/>
      <c r="O815" s="539"/>
    </row>
    <row r="816" spans="1:15" ht="295.8" x14ac:dyDescent="0.2">
      <c r="A816" s="539">
        <v>1113</v>
      </c>
      <c r="B816" s="546">
        <v>2.1</v>
      </c>
      <c r="C816" s="549" t="s">
        <v>1657</v>
      </c>
      <c r="D816" s="549" t="s">
        <v>1662</v>
      </c>
      <c r="E816" s="549" t="s">
        <v>1653</v>
      </c>
      <c r="F816" s="549" t="s">
        <v>1654</v>
      </c>
      <c r="G816" s="539" t="s">
        <v>143</v>
      </c>
      <c r="H816" s="539" t="s">
        <v>1535</v>
      </c>
      <c r="I816" s="569" t="s">
        <v>2231</v>
      </c>
      <c r="J816" s="545"/>
      <c r="K816" s="540"/>
      <c r="L816" s="539" t="s">
        <v>3483</v>
      </c>
      <c r="M816" s="539"/>
      <c r="N816" s="543"/>
      <c r="O816" s="539"/>
    </row>
    <row r="817" spans="1:15" ht="51" x14ac:dyDescent="0.2">
      <c r="A817" s="539">
        <v>1114</v>
      </c>
      <c r="B817" s="564"/>
      <c r="C817" s="549" t="s">
        <v>1683</v>
      </c>
      <c r="D817" s="539" t="s">
        <v>2634</v>
      </c>
      <c r="E817" s="543" t="s">
        <v>1695</v>
      </c>
      <c r="F817" s="564"/>
      <c r="G817" s="539" t="s">
        <v>143</v>
      </c>
      <c r="H817" s="539" t="s">
        <v>1535</v>
      </c>
      <c r="I817" s="569" t="s">
        <v>2232</v>
      </c>
      <c r="J817" s="545"/>
      <c r="K817" s="540"/>
      <c r="L817" s="539"/>
      <c r="M817" s="539"/>
      <c r="N817" s="543"/>
      <c r="O817" s="539"/>
    </row>
    <row r="818" spans="1:15" ht="51" x14ac:dyDescent="0.2">
      <c r="A818" s="539">
        <v>1115</v>
      </c>
      <c r="B818" s="564"/>
      <c r="C818" s="549" t="s">
        <v>1683</v>
      </c>
      <c r="D818" s="539" t="s">
        <v>2634</v>
      </c>
      <c r="E818" s="543" t="s">
        <v>1695</v>
      </c>
      <c r="F818" s="564"/>
      <c r="G818" s="539" t="s">
        <v>143</v>
      </c>
      <c r="H818" s="539" t="s">
        <v>1535</v>
      </c>
      <c r="I818" s="569" t="s">
        <v>2233</v>
      </c>
      <c r="J818" s="545"/>
      <c r="K818" s="540"/>
      <c r="L818" s="539"/>
      <c r="M818" s="539"/>
      <c r="N818" s="543"/>
      <c r="O818" s="539"/>
    </row>
    <row r="819" spans="1:15" ht="20.399999999999999" x14ac:dyDescent="0.2">
      <c r="A819" s="539">
        <v>1116</v>
      </c>
      <c r="B819" s="564">
        <v>3.1</v>
      </c>
      <c r="C819" s="549" t="s">
        <v>1657</v>
      </c>
      <c r="D819" s="549" t="s">
        <v>1687</v>
      </c>
      <c r="E819" s="549" t="s">
        <v>1083</v>
      </c>
      <c r="F819" s="549" t="s">
        <v>1680</v>
      </c>
      <c r="G819" s="539" t="s">
        <v>143</v>
      </c>
      <c r="H819" s="539" t="s">
        <v>1535</v>
      </c>
      <c r="I819" s="569" t="s">
        <v>2234</v>
      </c>
      <c r="J819" s="545"/>
      <c r="K819" s="540"/>
      <c r="L819" s="539"/>
      <c r="M819" s="539"/>
      <c r="N819" s="543"/>
      <c r="O819" s="539"/>
    </row>
    <row r="820" spans="1:15" ht="40.799999999999997" x14ac:dyDescent="0.2">
      <c r="A820" s="539">
        <v>1118</v>
      </c>
      <c r="B820" s="546">
        <v>5</v>
      </c>
      <c r="C820" s="549" t="s">
        <v>1683</v>
      </c>
      <c r="D820" s="549" t="s">
        <v>2562</v>
      </c>
      <c r="E820" s="549" t="s">
        <v>1684</v>
      </c>
      <c r="F820" s="548" t="s">
        <v>2048</v>
      </c>
      <c r="G820" s="539" t="s">
        <v>143</v>
      </c>
      <c r="H820" s="539" t="s">
        <v>1535</v>
      </c>
      <c r="I820" s="569" t="s">
        <v>2237</v>
      </c>
      <c r="J820" s="545"/>
      <c r="K820" s="540"/>
      <c r="L820" s="539"/>
      <c r="M820" s="539"/>
      <c r="N820" s="543"/>
      <c r="O820" s="539"/>
    </row>
    <row r="821" spans="1:15" ht="71.400000000000006" x14ac:dyDescent="0.2">
      <c r="A821" s="539">
        <v>1119</v>
      </c>
      <c r="B821" s="546">
        <v>7</v>
      </c>
      <c r="C821" s="549" t="s">
        <v>1685</v>
      </c>
      <c r="D821" s="549" t="s">
        <v>1682</v>
      </c>
      <c r="E821" s="549" t="s">
        <v>1686</v>
      </c>
      <c r="F821" s="555" t="s">
        <v>2116</v>
      </c>
      <c r="G821" s="539" t="s">
        <v>143</v>
      </c>
      <c r="H821" s="539" t="s">
        <v>1535</v>
      </c>
      <c r="I821" s="571" t="s">
        <v>2238</v>
      </c>
      <c r="J821" s="545"/>
      <c r="K821" s="540"/>
      <c r="L821" s="539"/>
      <c r="M821" s="539"/>
      <c r="N821" s="543"/>
      <c r="O821" s="539"/>
    </row>
    <row r="822" spans="1:15" ht="71.400000000000006" x14ac:dyDescent="0.2">
      <c r="A822" s="539">
        <v>1120</v>
      </c>
      <c r="B822" s="546">
        <v>7</v>
      </c>
      <c r="C822" s="549" t="s">
        <v>1685</v>
      </c>
      <c r="D822" s="549" t="s">
        <v>1682</v>
      </c>
      <c r="E822" s="549" t="s">
        <v>1686</v>
      </c>
      <c r="F822" s="555" t="s">
        <v>2116</v>
      </c>
      <c r="G822" s="539" t="s">
        <v>143</v>
      </c>
      <c r="H822" s="539" t="s">
        <v>1535</v>
      </c>
      <c r="I822" s="571" t="s">
        <v>2239</v>
      </c>
      <c r="J822" s="545"/>
      <c r="K822" s="540"/>
      <c r="L822" s="539"/>
      <c r="M822" s="539"/>
      <c r="N822" s="543"/>
      <c r="O822" s="539"/>
    </row>
    <row r="823" spans="1:15" ht="71.400000000000006" x14ac:dyDescent="0.2">
      <c r="A823" s="539">
        <v>1122</v>
      </c>
      <c r="B823" s="546">
        <v>7</v>
      </c>
      <c r="C823" s="549" t="s">
        <v>1685</v>
      </c>
      <c r="D823" s="549" t="s">
        <v>1682</v>
      </c>
      <c r="E823" s="549" t="s">
        <v>1686</v>
      </c>
      <c r="F823" s="555" t="s">
        <v>2116</v>
      </c>
      <c r="G823" s="539" t="s">
        <v>143</v>
      </c>
      <c r="H823" s="539" t="s">
        <v>1535</v>
      </c>
      <c r="I823" s="571" t="s">
        <v>2240</v>
      </c>
      <c r="J823" s="545"/>
      <c r="K823" s="540"/>
      <c r="L823" s="539"/>
      <c r="M823" s="539"/>
      <c r="N823" s="543"/>
      <c r="O823" s="539"/>
    </row>
    <row r="824" spans="1:15" ht="71.400000000000006" x14ac:dyDescent="0.2">
      <c r="A824" s="539">
        <v>1123</v>
      </c>
      <c r="B824" s="546">
        <v>7</v>
      </c>
      <c r="C824" s="549" t="s">
        <v>1685</v>
      </c>
      <c r="D824" s="549" t="s">
        <v>1682</v>
      </c>
      <c r="E824" s="549" t="s">
        <v>1686</v>
      </c>
      <c r="F824" s="555" t="s">
        <v>2116</v>
      </c>
      <c r="G824" s="539" t="s">
        <v>143</v>
      </c>
      <c r="H824" s="539" t="s">
        <v>1535</v>
      </c>
      <c r="I824" s="571" t="s">
        <v>2241</v>
      </c>
      <c r="J824" s="545"/>
      <c r="K824" s="540"/>
      <c r="L824" s="539"/>
      <c r="M824" s="539"/>
      <c r="N824" s="543"/>
      <c r="O824" s="539"/>
    </row>
    <row r="825" spans="1:15" ht="71.400000000000006" x14ac:dyDescent="0.2">
      <c r="A825" s="539">
        <v>1125</v>
      </c>
      <c r="B825" s="546">
        <v>7</v>
      </c>
      <c r="C825" s="549" t="s">
        <v>1685</v>
      </c>
      <c r="D825" s="549" t="s">
        <v>1682</v>
      </c>
      <c r="E825" s="549" t="s">
        <v>1686</v>
      </c>
      <c r="F825" s="555" t="s">
        <v>2116</v>
      </c>
      <c r="G825" s="539" t="s">
        <v>143</v>
      </c>
      <c r="H825" s="539" t="s">
        <v>1535</v>
      </c>
      <c r="I825" s="571" t="s">
        <v>2243</v>
      </c>
      <c r="J825" s="545"/>
      <c r="K825" s="540"/>
      <c r="L825" s="539"/>
      <c r="M825" s="539"/>
      <c r="N825" s="543"/>
      <c r="O825" s="539"/>
    </row>
    <row r="826" spans="1:15" ht="71.400000000000006" x14ac:dyDescent="0.2">
      <c r="A826" s="539">
        <v>1126</v>
      </c>
      <c r="B826" s="546">
        <v>7</v>
      </c>
      <c r="C826" s="549" t="s">
        <v>1685</v>
      </c>
      <c r="D826" s="549" t="s">
        <v>1682</v>
      </c>
      <c r="E826" s="549" t="s">
        <v>1686</v>
      </c>
      <c r="F826" s="555" t="s">
        <v>2116</v>
      </c>
      <c r="G826" s="539" t="s">
        <v>143</v>
      </c>
      <c r="H826" s="539" t="s">
        <v>1535</v>
      </c>
      <c r="I826" s="571" t="s">
        <v>2244</v>
      </c>
      <c r="J826" s="545"/>
      <c r="K826" s="540"/>
      <c r="L826" s="539"/>
      <c r="M826" s="539"/>
      <c r="N826" s="543"/>
      <c r="O826" s="539"/>
    </row>
    <row r="827" spans="1:15" ht="71.400000000000006" x14ac:dyDescent="0.2">
      <c r="A827" s="539">
        <v>1127</v>
      </c>
      <c r="B827" s="546">
        <v>7</v>
      </c>
      <c r="C827" s="549" t="s">
        <v>1685</v>
      </c>
      <c r="D827" s="549" t="s">
        <v>1682</v>
      </c>
      <c r="E827" s="549" t="s">
        <v>1686</v>
      </c>
      <c r="F827" s="555" t="s">
        <v>2116</v>
      </c>
      <c r="G827" s="539" t="s">
        <v>143</v>
      </c>
      <c r="H827" s="539" t="s">
        <v>1535</v>
      </c>
      <c r="I827" s="571" t="s">
        <v>2245</v>
      </c>
      <c r="J827" s="545"/>
      <c r="K827" s="540"/>
      <c r="L827" s="539"/>
      <c r="M827" s="539"/>
      <c r="N827" s="543"/>
      <c r="O827" s="539" t="s">
        <v>2323</v>
      </c>
    </row>
    <row r="828" spans="1:15" ht="71.400000000000006" x14ac:dyDescent="0.2">
      <c r="A828" s="539">
        <v>1128</v>
      </c>
      <c r="B828" s="546">
        <v>7</v>
      </c>
      <c r="C828" s="549" t="s">
        <v>1685</v>
      </c>
      <c r="D828" s="549" t="s">
        <v>1682</v>
      </c>
      <c r="E828" s="549" t="s">
        <v>1686</v>
      </c>
      <c r="F828" s="555" t="s">
        <v>2116</v>
      </c>
      <c r="G828" s="539" t="s">
        <v>143</v>
      </c>
      <c r="H828" s="539" t="s">
        <v>1535</v>
      </c>
      <c r="I828" s="571" t="s">
        <v>2246</v>
      </c>
      <c r="J828" s="545"/>
      <c r="K828" s="540"/>
      <c r="L828" s="539"/>
      <c r="M828" s="539"/>
      <c r="N828" s="543"/>
      <c r="O828" s="539"/>
    </row>
    <row r="829" spans="1:15" ht="30.6" x14ac:dyDescent="0.2">
      <c r="A829" s="539">
        <v>1425</v>
      </c>
      <c r="B829" s="564"/>
      <c r="C829" s="539"/>
      <c r="D829" s="543"/>
      <c r="E829" s="543"/>
      <c r="F829" s="557"/>
      <c r="G829" s="539" t="s">
        <v>143</v>
      </c>
      <c r="H829" s="569" t="s">
        <v>1535</v>
      </c>
      <c r="I829" s="569" t="s">
        <v>2459</v>
      </c>
      <c r="J829" s="545"/>
      <c r="K829" s="540">
        <f>Table1[[#This Row],[Buget estimat (EURO)]]*4.921</f>
        <v>0</v>
      </c>
      <c r="L829" s="539" t="s">
        <v>2831</v>
      </c>
      <c r="M829" s="539"/>
      <c r="N829" s="543"/>
      <c r="O829" s="539"/>
    </row>
    <row r="830" spans="1:15" ht="101.25" customHeight="1" x14ac:dyDescent="0.2">
      <c r="A830" s="539">
        <v>1426</v>
      </c>
      <c r="B830" s="564">
        <v>3</v>
      </c>
      <c r="C830" s="549" t="s">
        <v>1657</v>
      </c>
      <c r="D830" s="549" t="s">
        <v>1687</v>
      </c>
      <c r="E830" s="549" t="s">
        <v>1083</v>
      </c>
      <c r="F830" s="549" t="s">
        <v>1680</v>
      </c>
      <c r="G830" s="539" t="s">
        <v>143</v>
      </c>
      <c r="H830" s="569" t="s">
        <v>1535</v>
      </c>
      <c r="I830" s="569" t="s">
        <v>2460</v>
      </c>
      <c r="J830" s="545"/>
      <c r="K830" s="540">
        <f>Table1[[#This Row],[Buget estimat (EURO)]]*4.921</f>
        <v>0</v>
      </c>
      <c r="L830" s="539"/>
      <c r="M830" s="539"/>
      <c r="N830" s="543"/>
      <c r="O830" s="539" t="s">
        <v>2323</v>
      </c>
    </row>
    <row r="831" spans="1:15" ht="20.399999999999999" x14ac:dyDescent="0.2">
      <c r="A831" s="539">
        <v>1427</v>
      </c>
      <c r="B831" s="564">
        <v>3</v>
      </c>
      <c r="C831" s="549" t="s">
        <v>1657</v>
      </c>
      <c r="D831" s="549" t="s">
        <v>1687</v>
      </c>
      <c r="E831" s="549" t="s">
        <v>1083</v>
      </c>
      <c r="F831" s="549" t="s">
        <v>1680</v>
      </c>
      <c r="G831" s="539" t="s">
        <v>143</v>
      </c>
      <c r="H831" s="569" t="s">
        <v>1535</v>
      </c>
      <c r="I831" s="569" t="s">
        <v>2461</v>
      </c>
      <c r="J831" s="545"/>
      <c r="K831" s="540">
        <f>Table1[[#This Row],[Buget estimat (EURO)]]*4.921</f>
        <v>0</v>
      </c>
      <c r="L831" s="539"/>
      <c r="M831" s="539"/>
      <c r="N831" s="543"/>
      <c r="O831" s="539" t="s">
        <v>2323</v>
      </c>
    </row>
    <row r="832" spans="1:15" ht="20.399999999999999" x14ac:dyDescent="0.2">
      <c r="A832" s="539">
        <v>1428</v>
      </c>
      <c r="B832" s="564">
        <v>3</v>
      </c>
      <c r="C832" s="549" t="s">
        <v>1657</v>
      </c>
      <c r="D832" s="549" t="s">
        <v>1687</v>
      </c>
      <c r="E832" s="549" t="s">
        <v>1083</v>
      </c>
      <c r="F832" s="549" t="s">
        <v>1680</v>
      </c>
      <c r="G832" s="539" t="s">
        <v>143</v>
      </c>
      <c r="H832" s="569" t="s">
        <v>1535</v>
      </c>
      <c r="I832" s="569" t="s">
        <v>2462</v>
      </c>
      <c r="J832" s="545"/>
      <c r="K832" s="540">
        <f>Table1[[#This Row],[Buget estimat (EURO)]]*4.921</f>
        <v>0</v>
      </c>
      <c r="L832" s="539"/>
      <c r="M832" s="539"/>
      <c r="N832" s="543"/>
      <c r="O832" s="539"/>
    </row>
    <row r="833" spans="1:15" ht="20.399999999999999" x14ac:dyDescent="0.2">
      <c r="A833" s="539">
        <v>1429</v>
      </c>
      <c r="B833" s="564">
        <v>3</v>
      </c>
      <c r="C833" s="549" t="s">
        <v>1657</v>
      </c>
      <c r="D833" s="549" t="s">
        <v>1687</v>
      </c>
      <c r="E833" s="549" t="s">
        <v>1083</v>
      </c>
      <c r="F833" s="549" t="s">
        <v>1680</v>
      </c>
      <c r="G833" s="539" t="s">
        <v>143</v>
      </c>
      <c r="H833" s="569" t="s">
        <v>1535</v>
      </c>
      <c r="I833" s="569" t="s">
        <v>2463</v>
      </c>
      <c r="J833" s="545"/>
      <c r="K833" s="540">
        <f>Table1[[#This Row],[Buget estimat (EURO)]]*4.921</f>
        <v>0</v>
      </c>
      <c r="L833" s="539"/>
      <c r="M833" s="539"/>
      <c r="N833" s="543"/>
      <c r="O833" s="539" t="s">
        <v>2323</v>
      </c>
    </row>
    <row r="834" spans="1:15" ht="20.399999999999999" x14ac:dyDescent="0.2">
      <c r="A834" s="539">
        <v>1430</v>
      </c>
      <c r="B834" s="564">
        <v>3</v>
      </c>
      <c r="C834" s="549" t="s">
        <v>1657</v>
      </c>
      <c r="D834" s="549" t="s">
        <v>1687</v>
      </c>
      <c r="E834" s="549" t="s">
        <v>1083</v>
      </c>
      <c r="F834" s="549" t="s">
        <v>1680</v>
      </c>
      <c r="G834" s="539" t="s">
        <v>143</v>
      </c>
      <c r="H834" s="569" t="s">
        <v>1535</v>
      </c>
      <c r="I834" s="569" t="s">
        <v>2464</v>
      </c>
      <c r="J834" s="545"/>
      <c r="K834" s="540">
        <f>Table1[[#This Row],[Buget estimat (EURO)]]*4.921</f>
        <v>0</v>
      </c>
      <c r="L834" s="539"/>
      <c r="M834" s="539"/>
      <c r="N834" s="543"/>
      <c r="O834" s="539" t="s">
        <v>2323</v>
      </c>
    </row>
    <row r="835" spans="1:15" ht="40.799999999999997" x14ac:dyDescent="0.2">
      <c r="A835" s="539">
        <v>1431</v>
      </c>
      <c r="B835" s="546">
        <v>5.0999999999999996</v>
      </c>
      <c r="C835" s="549" t="s">
        <v>1683</v>
      </c>
      <c r="D835" s="549" t="s">
        <v>2562</v>
      </c>
      <c r="E835" s="549" t="s">
        <v>1684</v>
      </c>
      <c r="F835" s="549" t="s">
        <v>2048</v>
      </c>
      <c r="G835" s="539" t="s">
        <v>143</v>
      </c>
      <c r="H835" s="569" t="s">
        <v>1535</v>
      </c>
      <c r="I835" s="569" t="s">
        <v>3484</v>
      </c>
      <c r="J835" s="545"/>
      <c r="K835" s="540"/>
      <c r="L835" s="539"/>
      <c r="M835" s="539"/>
      <c r="N835" s="543"/>
      <c r="O835" s="539"/>
    </row>
    <row r="836" spans="1:15" ht="40.799999999999997" x14ac:dyDescent="0.2">
      <c r="A836" s="539">
        <v>1432</v>
      </c>
      <c r="B836" s="546">
        <v>5</v>
      </c>
      <c r="C836" s="549" t="s">
        <v>1683</v>
      </c>
      <c r="D836" s="549" t="s">
        <v>2562</v>
      </c>
      <c r="E836" s="549" t="s">
        <v>1684</v>
      </c>
      <c r="F836" s="549" t="s">
        <v>2048</v>
      </c>
      <c r="G836" s="539" t="s">
        <v>143</v>
      </c>
      <c r="H836" s="569" t="s">
        <v>1535</v>
      </c>
      <c r="I836" s="569" t="s">
        <v>2465</v>
      </c>
      <c r="J836" s="545"/>
      <c r="K836" s="540"/>
      <c r="L836" s="539"/>
      <c r="M836" s="539"/>
      <c r="N836" s="543"/>
      <c r="O836" s="539"/>
    </row>
    <row r="837" spans="1:15" ht="40.799999999999997" x14ac:dyDescent="0.2">
      <c r="A837" s="539">
        <v>1433</v>
      </c>
      <c r="B837" s="546">
        <v>5</v>
      </c>
      <c r="C837" s="549" t="s">
        <v>1683</v>
      </c>
      <c r="D837" s="549" t="s">
        <v>2562</v>
      </c>
      <c r="E837" s="549" t="s">
        <v>1684</v>
      </c>
      <c r="F837" s="549" t="s">
        <v>2048</v>
      </c>
      <c r="G837" s="539" t="s">
        <v>143</v>
      </c>
      <c r="H837" s="569" t="s">
        <v>1535</v>
      </c>
      <c r="I837" s="569" t="s">
        <v>2466</v>
      </c>
      <c r="J837" s="545"/>
      <c r="K837" s="540"/>
      <c r="L837" s="539"/>
      <c r="M837" s="539"/>
      <c r="N837" s="543"/>
      <c r="O837" s="539" t="s">
        <v>2323</v>
      </c>
    </row>
    <row r="838" spans="1:15" ht="40.799999999999997" x14ac:dyDescent="0.2">
      <c r="A838" s="539">
        <v>1434</v>
      </c>
      <c r="B838" s="546">
        <v>5</v>
      </c>
      <c r="C838" s="549" t="s">
        <v>1683</v>
      </c>
      <c r="D838" s="549" t="s">
        <v>2562</v>
      </c>
      <c r="E838" s="549" t="s">
        <v>1684</v>
      </c>
      <c r="F838" s="549" t="s">
        <v>2048</v>
      </c>
      <c r="G838" s="539" t="s">
        <v>143</v>
      </c>
      <c r="H838" s="569" t="s">
        <v>1535</v>
      </c>
      <c r="I838" s="569" t="s">
        <v>2467</v>
      </c>
      <c r="J838" s="545"/>
      <c r="K838" s="540"/>
      <c r="L838" s="539"/>
      <c r="M838" s="539"/>
      <c r="N838" s="543"/>
      <c r="O838" s="539" t="s">
        <v>2323</v>
      </c>
    </row>
    <row r="839" spans="1:15" ht="71.400000000000006" x14ac:dyDescent="0.2">
      <c r="A839" s="539">
        <v>1435</v>
      </c>
      <c r="B839" s="564">
        <v>7</v>
      </c>
      <c r="C839" s="549" t="s">
        <v>1685</v>
      </c>
      <c r="D839" s="549" t="s">
        <v>1682</v>
      </c>
      <c r="E839" s="549" t="s">
        <v>1686</v>
      </c>
      <c r="F839" s="555" t="s">
        <v>2116</v>
      </c>
      <c r="G839" s="539" t="s">
        <v>143</v>
      </c>
      <c r="H839" s="569" t="s">
        <v>1535</v>
      </c>
      <c r="I839" s="569" t="s">
        <v>2468</v>
      </c>
      <c r="J839" s="545"/>
      <c r="K839" s="540"/>
      <c r="L839" s="539"/>
      <c r="M839" s="539"/>
      <c r="N839" s="543"/>
      <c r="O839" s="539"/>
    </row>
    <row r="840" spans="1:15" ht="71.400000000000006" x14ac:dyDescent="0.2">
      <c r="A840" s="539">
        <v>1436</v>
      </c>
      <c r="B840" s="564">
        <v>7.1</v>
      </c>
      <c r="C840" s="549" t="s">
        <v>1685</v>
      </c>
      <c r="D840" s="549" t="s">
        <v>1693</v>
      </c>
      <c r="E840" s="549" t="s">
        <v>1694</v>
      </c>
      <c r="F840" s="555" t="s">
        <v>1659</v>
      </c>
      <c r="G840" s="539" t="s">
        <v>143</v>
      </c>
      <c r="H840" s="569" t="s">
        <v>1535</v>
      </c>
      <c r="I840" s="569" t="s">
        <v>3065</v>
      </c>
      <c r="J840" s="545"/>
      <c r="K840" s="540"/>
      <c r="L840" s="539"/>
      <c r="M840" s="539"/>
      <c r="N840" s="543"/>
      <c r="O840" s="539"/>
    </row>
    <row r="841" spans="1:15" ht="71.400000000000006" x14ac:dyDescent="0.2">
      <c r="A841" s="539">
        <v>910</v>
      </c>
      <c r="B841" s="564">
        <v>7.1</v>
      </c>
      <c r="C841" s="549" t="s">
        <v>1685</v>
      </c>
      <c r="D841" s="549" t="s">
        <v>1682</v>
      </c>
      <c r="E841" s="549" t="s">
        <v>1686</v>
      </c>
      <c r="F841" s="555" t="s">
        <v>1659</v>
      </c>
      <c r="G841" s="543" t="s">
        <v>143</v>
      </c>
      <c r="H841" s="539" t="s">
        <v>1752</v>
      </c>
      <c r="I841" s="539" t="s">
        <v>1605</v>
      </c>
      <c r="J841" s="545">
        <v>15000000</v>
      </c>
      <c r="K841" s="540">
        <f>J841*4.921</f>
        <v>73815000</v>
      </c>
      <c r="L841" s="539"/>
      <c r="M841" s="539"/>
      <c r="N841" s="543"/>
      <c r="O841" s="539"/>
    </row>
    <row r="842" spans="1:15" ht="71.400000000000006" x14ac:dyDescent="0.2">
      <c r="A842" s="539">
        <v>1124</v>
      </c>
      <c r="B842" s="546">
        <v>7</v>
      </c>
      <c r="C842" s="549" t="s">
        <v>1685</v>
      </c>
      <c r="D842" s="549" t="s">
        <v>1682</v>
      </c>
      <c r="E842" s="549" t="s">
        <v>1686</v>
      </c>
      <c r="F842" s="555" t="s">
        <v>2116</v>
      </c>
      <c r="G842" s="539" t="s">
        <v>143</v>
      </c>
      <c r="H842" s="539" t="s">
        <v>2247</v>
      </c>
      <c r="I842" s="571" t="s">
        <v>2242</v>
      </c>
      <c r="J842" s="545"/>
      <c r="K842" s="540"/>
      <c r="L842" s="539"/>
      <c r="M842" s="539"/>
      <c r="N842" s="543"/>
      <c r="O842" s="539"/>
    </row>
    <row r="843" spans="1:15" ht="30.6" x14ac:dyDescent="0.2">
      <c r="A843" s="539">
        <v>1117</v>
      </c>
      <c r="B843" s="546">
        <v>4</v>
      </c>
      <c r="C843" s="549" t="s">
        <v>1657</v>
      </c>
      <c r="D843" s="549" t="s">
        <v>1673</v>
      </c>
      <c r="E843" s="549" t="s">
        <v>1674</v>
      </c>
      <c r="F843" s="548" t="s">
        <v>1675</v>
      </c>
      <c r="G843" s="539" t="s">
        <v>143</v>
      </c>
      <c r="H843" s="539" t="s">
        <v>2236</v>
      </c>
      <c r="I843" s="569" t="s">
        <v>2235</v>
      </c>
      <c r="J843" s="545"/>
      <c r="K843" s="540"/>
      <c r="L843" s="539"/>
      <c r="M843" s="539"/>
      <c r="N843" s="543"/>
      <c r="O843" s="539"/>
    </row>
    <row r="844" spans="1:15" ht="71.400000000000006" x14ac:dyDescent="0.2">
      <c r="A844" s="539">
        <v>1121</v>
      </c>
      <c r="B844" s="546">
        <v>7</v>
      </c>
      <c r="C844" s="549" t="s">
        <v>1685</v>
      </c>
      <c r="D844" s="549" t="s">
        <v>1682</v>
      </c>
      <c r="E844" s="549" t="s">
        <v>1686</v>
      </c>
      <c r="F844" s="555" t="s">
        <v>2116</v>
      </c>
      <c r="G844" s="539" t="s">
        <v>143</v>
      </c>
      <c r="H844" s="539" t="s">
        <v>2236</v>
      </c>
      <c r="I844" s="571" t="s">
        <v>2458</v>
      </c>
      <c r="J844" s="545"/>
      <c r="K844" s="540"/>
      <c r="L844" s="539"/>
      <c r="M844" s="539"/>
      <c r="N844" s="543"/>
      <c r="O844" s="539"/>
    </row>
    <row r="845" spans="1:15" ht="409.6" x14ac:dyDescent="0.2">
      <c r="A845" s="539">
        <v>223</v>
      </c>
      <c r="B845" s="546">
        <v>3.1</v>
      </c>
      <c r="C845" s="549" t="s">
        <v>1657</v>
      </c>
      <c r="D845" s="549" t="s">
        <v>1687</v>
      </c>
      <c r="E845" s="549" t="s">
        <v>1083</v>
      </c>
      <c r="F845" s="549" t="s">
        <v>1680</v>
      </c>
      <c r="G845" s="539" t="s">
        <v>75</v>
      </c>
      <c r="H845" s="539" t="s">
        <v>1734</v>
      </c>
      <c r="I845" s="539" t="s">
        <v>830</v>
      </c>
      <c r="J845" s="545">
        <v>437730</v>
      </c>
      <c r="K845" s="540">
        <v>2154072</v>
      </c>
      <c r="L845" s="539" t="s">
        <v>2947</v>
      </c>
      <c r="M845" s="539" t="s">
        <v>832</v>
      </c>
      <c r="N845" s="539" t="s">
        <v>833</v>
      </c>
      <c r="O845" s="539"/>
    </row>
    <row r="846" spans="1:15" ht="49.5" customHeight="1" x14ac:dyDescent="0.2">
      <c r="A846" s="539">
        <v>224</v>
      </c>
      <c r="B846" s="546">
        <v>3.1</v>
      </c>
      <c r="C846" s="549" t="s">
        <v>1657</v>
      </c>
      <c r="D846" s="549" t="s">
        <v>1687</v>
      </c>
      <c r="E846" s="549" t="s">
        <v>1083</v>
      </c>
      <c r="F846" s="549" t="s">
        <v>1680</v>
      </c>
      <c r="G846" s="539" t="s">
        <v>75</v>
      </c>
      <c r="H846" s="539" t="s">
        <v>1734</v>
      </c>
      <c r="I846" s="539" t="s">
        <v>834</v>
      </c>
      <c r="J846" s="545">
        <v>122683</v>
      </c>
      <c r="K846" s="540">
        <v>603726</v>
      </c>
      <c r="L846" s="539" t="s">
        <v>2948</v>
      </c>
      <c r="M846" s="539" t="s">
        <v>835</v>
      </c>
      <c r="N846" s="539" t="s">
        <v>833</v>
      </c>
      <c r="O846" s="539"/>
    </row>
    <row r="847" spans="1:15" ht="409.6" x14ac:dyDescent="0.2">
      <c r="A847" s="539">
        <v>225</v>
      </c>
      <c r="B847" s="546">
        <v>3.1</v>
      </c>
      <c r="C847" s="549" t="s">
        <v>1657</v>
      </c>
      <c r="D847" s="549" t="s">
        <v>1687</v>
      </c>
      <c r="E847" s="549" t="s">
        <v>1083</v>
      </c>
      <c r="F847" s="549" t="s">
        <v>1680</v>
      </c>
      <c r="G847" s="539" t="s">
        <v>75</v>
      </c>
      <c r="H847" s="539" t="s">
        <v>1734</v>
      </c>
      <c r="I847" s="539" t="s">
        <v>837</v>
      </c>
      <c r="J847" s="545">
        <v>3519491</v>
      </c>
      <c r="K847" s="540">
        <f>J847*4.921</f>
        <v>17319415.210999999</v>
      </c>
      <c r="L847" s="539" t="s">
        <v>831</v>
      </c>
      <c r="M847" s="539" t="s">
        <v>838</v>
      </c>
      <c r="N847" s="539" t="s">
        <v>833</v>
      </c>
      <c r="O847" s="539"/>
    </row>
    <row r="848" spans="1:15" ht="30.6" x14ac:dyDescent="0.2">
      <c r="A848" s="539">
        <v>301</v>
      </c>
      <c r="B848" s="564">
        <v>3</v>
      </c>
      <c r="C848" s="549" t="s">
        <v>1657</v>
      </c>
      <c r="D848" s="549" t="s">
        <v>1687</v>
      </c>
      <c r="E848" s="549" t="s">
        <v>1083</v>
      </c>
      <c r="F848" s="549" t="s">
        <v>1680</v>
      </c>
      <c r="G848" s="539" t="s">
        <v>75</v>
      </c>
      <c r="H848" s="539" t="s">
        <v>1734</v>
      </c>
      <c r="I848" s="539" t="s">
        <v>2950</v>
      </c>
      <c r="J848" s="545">
        <v>270785</v>
      </c>
      <c r="K848" s="540">
        <v>1332536</v>
      </c>
      <c r="L848" s="539" t="s">
        <v>2951</v>
      </c>
      <c r="M848" s="539" t="s">
        <v>2224</v>
      </c>
      <c r="N848" s="543"/>
      <c r="O848" s="539"/>
    </row>
    <row r="849" spans="1:15" ht="234.6" x14ac:dyDescent="0.2">
      <c r="A849" s="539">
        <v>302</v>
      </c>
      <c r="B849" s="564"/>
      <c r="C849" s="549" t="s">
        <v>2014</v>
      </c>
      <c r="D849" s="549" t="s">
        <v>2013</v>
      </c>
      <c r="E849" s="549" t="s">
        <v>2015</v>
      </c>
      <c r="F849" s="549"/>
      <c r="G849" s="539" t="s">
        <v>75</v>
      </c>
      <c r="H849" s="539" t="s">
        <v>3332</v>
      </c>
      <c r="I849" s="539" t="s">
        <v>2225</v>
      </c>
      <c r="J849" s="545">
        <v>2621418</v>
      </c>
      <c r="K849" s="540">
        <v>12900000</v>
      </c>
      <c r="L849" s="539" t="s">
        <v>2226</v>
      </c>
      <c r="M849" s="539" t="s">
        <v>2222</v>
      </c>
      <c r="N849" s="543"/>
      <c r="O849" s="539"/>
    </row>
    <row r="850" spans="1:15" ht="409.6" x14ac:dyDescent="0.2">
      <c r="A850" s="539">
        <v>565</v>
      </c>
      <c r="B850" s="546">
        <v>5.0999999999999996</v>
      </c>
      <c r="C850" s="549" t="s">
        <v>1683</v>
      </c>
      <c r="D850" s="549" t="s">
        <v>2562</v>
      </c>
      <c r="E850" s="549" t="s">
        <v>1684</v>
      </c>
      <c r="F850" s="549" t="s">
        <v>2048</v>
      </c>
      <c r="G850" s="539" t="s">
        <v>75</v>
      </c>
      <c r="H850" s="539" t="s">
        <v>1734</v>
      </c>
      <c r="I850" s="539" t="s">
        <v>3680</v>
      </c>
      <c r="J850" s="545">
        <v>29264487</v>
      </c>
      <c r="K850" s="540">
        <v>144010544</v>
      </c>
      <c r="L850" s="539" t="s">
        <v>2214</v>
      </c>
      <c r="M850" s="539" t="s">
        <v>2215</v>
      </c>
      <c r="N850" s="539" t="s">
        <v>3681</v>
      </c>
      <c r="O850" s="539"/>
    </row>
    <row r="851" spans="1:15" ht="409.6" x14ac:dyDescent="0.2">
      <c r="A851" s="539">
        <v>566</v>
      </c>
      <c r="B851" s="546">
        <v>5.0999999999999996</v>
      </c>
      <c r="C851" s="549" t="s">
        <v>1683</v>
      </c>
      <c r="D851" s="549" t="s">
        <v>2562</v>
      </c>
      <c r="E851" s="549" t="s">
        <v>1684</v>
      </c>
      <c r="F851" s="549" t="s">
        <v>2048</v>
      </c>
      <c r="G851" s="539" t="s">
        <v>75</v>
      </c>
      <c r="H851" s="539" t="s">
        <v>1734</v>
      </c>
      <c r="I851" s="539" t="s">
        <v>3682</v>
      </c>
      <c r="J851" s="545">
        <v>9694779</v>
      </c>
      <c r="K851" s="540">
        <f>J851*4.921</f>
        <v>47708007.458999999</v>
      </c>
      <c r="L851" s="539" t="s">
        <v>823</v>
      </c>
      <c r="M851" s="539"/>
      <c r="N851" s="539" t="s">
        <v>3681</v>
      </c>
      <c r="O851" s="539"/>
    </row>
    <row r="852" spans="1:15" ht="409.6" x14ac:dyDescent="0.2">
      <c r="A852" s="539">
        <v>567</v>
      </c>
      <c r="B852" s="546">
        <v>5.0999999999999996</v>
      </c>
      <c r="C852" s="549" t="s">
        <v>1683</v>
      </c>
      <c r="D852" s="549" t="s">
        <v>2562</v>
      </c>
      <c r="E852" s="549" t="s">
        <v>1684</v>
      </c>
      <c r="F852" s="549" t="s">
        <v>2048</v>
      </c>
      <c r="G852" s="539" t="s">
        <v>75</v>
      </c>
      <c r="H852" s="539" t="s">
        <v>1734</v>
      </c>
      <c r="I852" s="539" t="s">
        <v>3683</v>
      </c>
      <c r="J852" s="545">
        <v>13901807</v>
      </c>
      <c r="K852" s="540">
        <f>J852*4.921</f>
        <v>68410792.247000009</v>
      </c>
      <c r="L852" s="539" t="s">
        <v>823</v>
      </c>
      <c r="M852" s="539"/>
      <c r="N852" s="539" t="s">
        <v>3681</v>
      </c>
      <c r="O852" s="539"/>
    </row>
    <row r="853" spans="1:15" ht="409.6" x14ac:dyDescent="0.2">
      <c r="A853" s="539">
        <v>568</v>
      </c>
      <c r="B853" s="546">
        <v>5.0999999999999996</v>
      </c>
      <c r="C853" s="549" t="s">
        <v>1683</v>
      </c>
      <c r="D853" s="549" t="s">
        <v>2562</v>
      </c>
      <c r="E853" s="549" t="s">
        <v>1684</v>
      </c>
      <c r="F853" s="549" t="s">
        <v>2048</v>
      </c>
      <c r="G853" s="539" t="s">
        <v>75</v>
      </c>
      <c r="H853" s="539" t="s">
        <v>1734</v>
      </c>
      <c r="I853" s="539" t="s">
        <v>3684</v>
      </c>
      <c r="J853" s="545">
        <v>11629851</v>
      </c>
      <c r="K853" s="540">
        <f>J853*4.921</f>
        <v>57230496.771000005</v>
      </c>
      <c r="L853" s="539" t="s">
        <v>823</v>
      </c>
      <c r="M853" s="539" t="s">
        <v>824</v>
      </c>
      <c r="N853" s="539" t="s">
        <v>3681</v>
      </c>
      <c r="O853" s="539"/>
    </row>
    <row r="854" spans="1:15" ht="409.6" x14ac:dyDescent="0.2">
      <c r="A854" s="539">
        <v>569</v>
      </c>
      <c r="B854" s="546">
        <v>5.0999999999999996</v>
      </c>
      <c r="C854" s="549" t="s">
        <v>1683</v>
      </c>
      <c r="D854" s="549" t="s">
        <v>2562</v>
      </c>
      <c r="E854" s="549" t="s">
        <v>1684</v>
      </c>
      <c r="F854" s="549" t="s">
        <v>2048</v>
      </c>
      <c r="G854" s="539" t="s">
        <v>75</v>
      </c>
      <c r="H854" s="539" t="s">
        <v>1734</v>
      </c>
      <c r="I854" s="539" t="s">
        <v>3685</v>
      </c>
      <c r="J854" s="545">
        <v>4618474</v>
      </c>
      <c r="K854" s="540">
        <f>J854*4.921</f>
        <v>22727510.554000001</v>
      </c>
      <c r="L854" s="539" t="s">
        <v>823</v>
      </c>
      <c r="M854" s="539"/>
      <c r="N854" s="539" t="s">
        <v>3681</v>
      </c>
      <c r="O854" s="539"/>
    </row>
    <row r="855" spans="1:15" ht="102" x14ac:dyDescent="0.2">
      <c r="A855" s="539">
        <v>570</v>
      </c>
      <c r="B855" s="546">
        <v>5.0999999999999996</v>
      </c>
      <c r="C855" s="549" t="s">
        <v>1683</v>
      </c>
      <c r="D855" s="549" t="s">
        <v>2562</v>
      </c>
      <c r="E855" s="549" t="s">
        <v>1684</v>
      </c>
      <c r="F855" s="549" t="s">
        <v>2048</v>
      </c>
      <c r="G855" s="539" t="s">
        <v>75</v>
      </c>
      <c r="H855" s="539" t="s">
        <v>1734</v>
      </c>
      <c r="I855" s="539" t="s">
        <v>2216</v>
      </c>
      <c r="J855" s="545">
        <v>18276630</v>
      </c>
      <c r="K855" s="540">
        <v>89939297</v>
      </c>
      <c r="L855" s="539" t="s">
        <v>2217</v>
      </c>
      <c r="M855" s="539" t="s">
        <v>423</v>
      </c>
      <c r="N855" s="539"/>
      <c r="O855" s="539"/>
    </row>
    <row r="856" spans="1:15" ht="71.400000000000006" x14ac:dyDescent="0.2">
      <c r="A856" s="539">
        <v>787</v>
      </c>
      <c r="B856" s="564">
        <v>7</v>
      </c>
      <c r="C856" s="549" t="s">
        <v>1685</v>
      </c>
      <c r="D856" s="549" t="s">
        <v>1682</v>
      </c>
      <c r="E856" s="549" t="s">
        <v>1686</v>
      </c>
      <c r="F856" s="549" t="s">
        <v>1659</v>
      </c>
      <c r="G856" s="569" t="s">
        <v>75</v>
      </c>
      <c r="H856" s="569" t="s">
        <v>1734</v>
      </c>
      <c r="I856" s="539" t="s">
        <v>2227</v>
      </c>
      <c r="J856" s="545">
        <v>5080268</v>
      </c>
      <c r="K856" s="540">
        <v>25000000</v>
      </c>
      <c r="L856" s="539" t="s">
        <v>2798</v>
      </c>
      <c r="M856" s="539" t="s">
        <v>1096</v>
      </c>
      <c r="N856" s="543"/>
      <c r="O856" s="539"/>
    </row>
    <row r="857" spans="1:15" ht="20.399999999999999" x14ac:dyDescent="0.2">
      <c r="A857" s="539">
        <v>788</v>
      </c>
      <c r="B857" s="564"/>
      <c r="C857" s="549"/>
      <c r="D857" s="549"/>
      <c r="E857" s="549" t="s">
        <v>2285</v>
      </c>
      <c r="F857" s="549"/>
      <c r="G857" s="569" t="s">
        <v>75</v>
      </c>
      <c r="H857" s="569" t="s">
        <v>1734</v>
      </c>
      <c r="I857" s="539" t="s">
        <v>3019</v>
      </c>
      <c r="J857" s="545">
        <v>24385287</v>
      </c>
      <c r="K857" s="540">
        <v>120000000</v>
      </c>
      <c r="L857" s="539" t="s">
        <v>2228</v>
      </c>
      <c r="M857" s="539" t="s">
        <v>1096</v>
      </c>
      <c r="N857" s="543"/>
      <c r="O857" s="539"/>
    </row>
    <row r="858" spans="1:15" ht="51" x14ac:dyDescent="0.2">
      <c r="A858" s="539">
        <v>916</v>
      </c>
      <c r="B858" s="564"/>
      <c r="C858" s="549" t="s">
        <v>1683</v>
      </c>
      <c r="D858" s="549" t="s">
        <v>2634</v>
      </c>
      <c r="E858" s="549" t="s">
        <v>1695</v>
      </c>
      <c r="F858" s="555"/>
      <c r="G858" s="543" t="s">
        <v>75</v>
      </c>
      <c r="H858" s="539" t="s">
        <v>1734</v>
      </c>
      <c r="I858" s="539" t="s">
        <v>2218</v>
      </c>
      <c r="J858" s="545">
        <v>2491566</v>
      </c>
      <c r="K858" s="540">
        <v>12261000</v>
      </c>
      <c r="L858" s="539" t="s">
        <v>2219</v>
      </c>
      <c r="M858" s="539" t="s">
        <v>423</v>
      </c>
      <c r="N858" s="543"/>
      <c r="O858" s="539"/>
    </row>
    <row r="859" spans="1:15" ht="153" x14ac:dyDescent="0.2">
      <c r="A859" s="539">
        <v>917</v>
      </c>
      <c r="B859" s="564"/>
      <c r="C859" s="549" t="s">
        <v>1683</v>
      </c>
      <c r="D859" s="549" t="s">
        <v>2634</v>
      </c>
      <c r="E859" s="549" t="s">
        <v>1695</v>
      </c>
      <c r="F859" s="555"/>
      <c r="G859" s="543" t="s">
        <v>75</v>
      </c>
      <c r="H859" s="539" t="s">
        <v>1734</v>
      </c>
      <c r="I859" s="539" t="s">
        <v>2220</v>
      </c>
      <c r="J859" s="545">
        <v>3048160</v>
      </c>
      <c r="K859" s="540">
        <v>15000000</v>
      </c>
      <c r="L859" s="539" t="s">
        <v>3686</v>
      </c>
      <c r="M859" s="539"/>
      <c r="N859" s="543"/>
      <c r="O859" s="539"/>
    </row>
    <row r="860" spans="1:15" ht="61.2" x14ac:dyDescent="0.2">
      <c r="A860" s="539">
        <v>1108</v>
      </c>
      <c r="B860" s="546"/>
      <c r="C860" s="539" t="s">
        <v>1683</v>
      </c>
      <c r="D860" s="539" t="s">
        <v>1702</v>
      </c>
      <c r="E860" s="539" t="s">
        <v>1703</v>
      </c>
      <c r="F860" s="539"/>
      <c r="G860" s="539" t="s">
        <v>75</v>
      </c>
      <c r="H860" s="539" t="s">
        <v>1734</v>
      </c>
      <c r="I860" s="539" t="s">
        <v>2221</v>
      </c>
      <c r="J860" s="545">
        <v>1585043</v>
      </c>
      <c r="K860" s="540">
        <v>7800000</v>
      </c>
      <c r="L860" s="539" t="s">
        <v>3687</v>
      </c>
      <c r="M860" s="539" t="s">
        <v>423</v>
      </c>
      <c r="N860" s="539"/>
      <c r="O860" s="539"/>
    </row>
    <row r="861" spans="1:15" ht="51" x14ac:dyDescent="0.2">
      <c r="A861" s="539">
        <v>1109</v>
      </c>
      <c r="B861" s="564"/>
      <c r="C861" s="539" t="s">
        <v>1683</v>
      </c>
      <c r="D861" s="539" t="s">
        <v>1702</v>
      </c>
      <c r="E861" s="539" t="s">
        <v>1703</v>
      </c>
      <c r="F861" s="539"/>
      <c r="G861" s="539" t="s">
        <v>75</v>
      </c>
      <c r="H861" s="539" t="s">
        <v>1734</v>
      </c>
      <c r="I861" s="569" t="s">
        <v>2822</v>
      </c>
      <c r="J861" s="545">
        <v>1828896</v>
      </c>
      <c r="K861" s="540">
        <v>9000000</v>
      </c>
      <c r="L861" s="540" t="s">
        <v>3688</v>
      </c>
      <c r="M861" s="539" t="s">
        <v>2222</v>
      </c>
      <c r="N861" s="543"/>
      <c r="O861" s="539" t="s">
        <v>2323</v>
      </c>
    </row>
    <row r="862" spans="1:15" ht="40.799999999999997" x14ac:dyDescent="0.2">
      <c r="A862" s="539">
        <v>1110</v>
      </c>
      <c r="B862" s="564"/>
      <c r="C862" s="539" t="s">
        <v>1683</v>
      </c>
      <c r="D862" s="539" t="s">
        <v>1702</v>
      </c>
      <c r="E862" s="539" t="s">
        <v>1703</v>
      </c>
      <c r="F862" s="539"/>
      <c r="G862" s="539" t="s">
        <v>75</v>
      </c>
      <c r="H862" s="539" t="s">
        <v>1734</v>
      </c>
      <c r="I862" s="569" t="s">
        <v>2223</v>
      </c>
      <c r="J862" s="545">
        <v>812842</v>
      </c>
      <c r="K862" s="540">
        <v>4000000</v>
      </c>
      <c r="L862" s="539" t="s">
        <v>3689</v>
      </c>
      <c r="M862" s="539" t="s">
        <v>2222</v>
      </c>
      <c r="N862" s="543"/>
      <c r="O862" s="539"/>
    </row>
    <row r="863" spans="1:15" ht="40.799999999999997" x14ac:dyDescent="0.2">
      <c r="A863" s="539">
        <v>3</v>
      </c>
      <c r="B863" s="546"/>
      <c r="C863" s="549" t="s">
        <v>1683</v>
      </c>
      <c r="D863" s="549" t="s">
        <v>1700</v>
      </c>
      <c r="E863" s="549" t="s">
        <v>1701</v>
      </c>
      <c r="F863" s="549"/>
      <c r="G863" s="539" t="s">
        <v>99</v>
      </c>
      <c r="H863" s="539" t="s">
        <v>1749</v>
      </c>
      <c r="I863" s="566" t="s">
        <v>3485</v>
      </c>
      <c r="J863" s="545"/>
      <c r="K863" s="540"/>
      <c r="L863" s="539"/>
      <c r="M863" s="539"/>
      <c r="N863" s="539"/>
      <c r="O863" s="539" t="s">
        <v>2323</v>
      </c>
    </row>
    <row r="864" spans="1:15" ht="20.399999999999999" x14ac:dyDescent="0.2">
      <c r="A864" s="539">
        <v>4</v>
      </c>
      <c r="B864" s="546"/>
      <c r="C864" s="549" t="s">
        <v>1657</v>
      </c>
      <c r="D864" s="549" t="s">
        <v>1687</v>
      </c>
      <c r="E864" s="549" t="s">
        <v>1083</v>
      </c>
      <c r="F864" s="549"/>
      <c r="G864" s="539" t="s">
        <v>99</v>
      </c>
      <c r="H864" s="539" t="s">
        <v>1749</v>
      </c>
      <c r="I864" s="566" t="s">
        <v>2911</v>
      </c>
      <c r="J864" s="545"/>
      <c r="K864" s="540"/>
      <c r="L864" s="539"/>
      <c r="M864" s="539"/>
      <c r="N864" s="539"/>
      <c r="O864" s="539"/>
    </row>
    <row r="865" spans="1:15" ht="40.799999999999997" x14ac:dyDescent="0.2">
      <c r="A865" s="539">
        <v>5</v>
      </c>
      <c r="B865" s="546"/>
      <c r="C865" s="549" t="s">
        <v>1657</v>
      </c>
      <c r="D865" s="549" t="s">
        <v>1687</v>
      </c>
      <c r="E865" s="549" t="s">
        <v>1083</v>
      </c>
      <c r="F865" s="549"/>
      <c r="G865" s="539" t="s">
        <v>99</v>
      </c>
      <c r="H865" s="539" t="s">
        <v>1749</v>
      </c>
      <c r="I865" s="566" t="s">
        <v>3067</v>
      </c>
      <c r="J865" s="545"/>
      <c r="K865" s="540"/>
      <c r="L865" s="539"/>
      <c r="M865" s="539"/>
      <c r="N865" s="539"/>
      <c r="O865" s="539"/>
    </row>
    <row r="866" spans="1:15" ht="20.399999999999999" x14ac:dyDescent="0.2">
      <c r="A866" s="539">
        <v>6</v>
      </c>
      <c r="B866" s="546"/>
      <c r="C866" s="549" t="s">
        <v>1657</v>
      </c>
      <c r="D866" s="549" t="s">
        <v>1687</v>
      </c>
      <c r="E866" s="549" t="s">
        <v>1083</v>
      </c>
      <c r="F866" s="549"/>
      <c r="G866" s="539" t="s">
        <v>99</v>
      </c>
      <c r="H866" s="539" t="s">
        <v>1749</v>
      </c>
      <c r="I866" s="566" t="s">
        <v>3486</v>
      </c>
      <c r="J866" s="545"/>
      <c r="K866" s="540"/>
      <c r="L866" s="539"/>
      <c r="M866" s="539"/>
      <c r="N866" s="539"/>
      <c r="O866" s="539"/>
    </row>
    <row r="867" spans="1:15" ht="40.799999999999997" x14ac:dyDescent="0.2">
      <c r="A867" s="539">
        <v>7</v>
      </c>
      <c r="B867" s="546"/>
      <c r="C867" s="549" t="s">
        <v>1683</v>
      </c>
      <c r="D867" s="549" t="s">
        <v>1700</v>
      </c>
      <c r="E867" s="549" t="s">
        <v>1701</v>
      </c>
      <c r="F867" s="549"/>
      <c r="G867" s="539" t="s">
        <v>99</v>
      </c>
      <c r="H867" s="539" t="s">
        <v>1749</v>
      </c>
      <c r="I867" s="566" t="s">
        <v>3487</v>
      </c>
      <c r="J867" s="545"/>
      <c r="K867" s="540"/>
      <c r="L867" s="539"/>
      <c r="M867" s="539"/>
      <c r="N867" s="539"/>
      <c r="O867" s="539"/>
    </row>
    <row r="868" spans="1:15" ht="40.799999999999997" x14ac:dyDescent="0.2">
      <c r="A868" s="539">
        <v>8</v>
      </c>
      <c r="B868" s="546"/>
      <c r="C868" s="549" t="s">
        <v>1683</v>
      </c>
      <c r="D868" s="549" t="s">
        <v>1700</v>
      </c>
      <c r="E868" s="549" t="s">
        <v>1701</v>
      </c>
      <c r="F868" s="549"/>
      <c r="G868" s="539" t="s">
        <v>99</v>
      </c>
      <c r="H868" s="539" t="s">
        <v>1749</v>
      </c>
      <c r="I868" s="566" t="s">
        <v>2912</v>
      </c>
      <c r="J868" s="545"/>
      <c r="K868" s="540"/>
      <c r="L868" s="539"/>
      <c r="M868" s="539"/>
      <c r="N868" s="539"/>
      <c r="O868" s="539"/>
    </row>
    <row r="869" spans="1:15" ht="20.399999999999999" x14ac:dyDescent="0.2">
      <c r="A869" s="539">
        <v>9</v>
      </c>
      <c r="B869" s="546"/>
      <c r="C869" s="549" t="s">
        <v>1657</v>
      </c>
      <c r="D869" s="549" t="s">
        <v>2044</v>
      </c>
      <c r="E869" s="549" t="s">
        <v>1658</v>
      </c>
      <c r="F869" s="549"/>
      <c r="G869" s="539" t="s">
        <v>99</v>
      </c>
      <c r="H869" s="539" t="s">
        <v>1749</v>
      </c>
      <c r="I869" s="566" t="s">
        <v>3068</v>
      </c>
      <c r="J869" s="545"/>
      <c r="K869" s="540"/>
      <c r="L869" s="539"/>
      <c r="M869" s="539"/>
      <c r="N869" s="539"/>
      <c r="O869" s="539"/>
    </row>
    <row r="870" spans="1:15" ht="51" x14ac:dyDescent="0.2">
      <c r="A870" s="539">
        <v>10</v>
      </c>
      <c r="B870" s="546"/>
      <c r="C870" s="549" t="s">
        <v>2014</v>
      </c>
      <c r="D870" s="549" t="s">
        <v>2013</v>
      </c>
      <c r="E870" s="549" t="s">
        <v>2015</v>
      </c>
      <c r="F870" s="549"/>
      <c r="G870" s="539" t="s">
        <v>99</v>
      </c>
      <c r="H870" s="539" t="s">
        <v>1749</v>
      </c>
      <c r="I870" s="566" t="s">
        <v>3069</v>
      </c>
      <c r="J870" s="545"/>
      <c r="K870" s="540"/>
      <c r="L870" s="539"/>
      <c r="M870" s="539"/>
      <c r="N870" s="539"/>
      <c r="O870" s="539"/>
    </row>
    <row r="871" spans="1:15" ht="51" x14ac:dyDescent="0.2">
      <c r="A871" s="539">
        <v>11</v>
      </c>
      <c r="B871" s="546"/>
      <c r="C871" s="549" t="s">
        <v>2014</v>
      </c>
      <c r="D871" s="549" t="s">
        <v>2013</v>
      </c>
      <c r="E871" s="549" t="s">
        <v>2015</v>
      </c>
      <c r="F871" s="549"/>
      <c r="G871" s="539" t="s">
        <v>99</v>
      </c>
      <c r="H871" s="539" t="s">
        <v>1749</v>
      </c>
      <c r="I871" s="566" t="s">
        <v>2913</v>
      </c>
      <c r="J871" s="545"/>
      <c r="K871" s="540"/>
      <c r="L871" s="539"/>
      <c r="M871" s="539"/>
      <c r="N871" s="539"/>
      <c r="O871" s="539"/>
    </row>
    <row r="872" spans="1:15" ht="57.75" customHeight="1" x14ac:dyDescent="0.2">
      <c r="A872" s="539">
        <v>16</v>
      </c>
      <c r="B872" s="546">
        <v>1</v>
      </c>
      <c r="C872" s="549" t="s">
        <v>2523</v>
      </c>
      <c r="D872" s="549" t="s">
        <v>3319</v>
      </c>
      <c r="E872" s="549" t="s">
        <v>1649</v>
      </c>
      <c r="F872" s="549" t="s">
        <v>1650</v>
      </c>
      <c r="G872" s="538" t="s">
        <v>99</v>
      </c>
      <c r="H872" s="539" t="s">
        <v>1749</v>
      </c>
      <c r="I872" s="539" t="s">
        <v>1956</v>
      </c>
      <c r="J872" s="545"/>
      <c r="K872" s="540">
        <f>J872*4.921</f>
        <v>0</v>
      </c>
      <c r="L872" s="539" t="s">
        <v>1957</v>
      </c>
      <c r="M872" s="539"/>
      <c r="N872" s="539"/>
      <c r="O872" s="539"/>
    </row>
    <row r="873" spans="1:15" ht="21.75" customHeight="1" x14ac:dyDescent="0.2">
      <c r="A873" s="539">
        <v>587</v>
      </c>
      <c r="B873" s="564"/>
      <c r="C873" s="549" t="s">
        <v>1683</v>
      </c>
      <c r="D873" s="549" t="s">
        <v>2562</v>
      </c>
      <c r="E873" s="549" t="s">
        <v>1684</v>
      </c>
      <c r="F873" s="549"/>
      <c r="G873" s="543" t="s">
        <v>99</v>
      </c>
      <c r="H873" s="539" t="s">
        <v>1749</v>
      </c>
      <c r="I873" s="539" t="s">
        <v>3690</v>
      </c>
      <c r="J873" s="545">
        <v>33041467.039999999</v>
      </c>
      <c r="K873" s="540">
        <f>J873*4.921</f>
        <v>162597059.30384001</v>
      </c>
      <c r="L873" s="539" t="s">
        <v>3158</v>
      </c>
      <c r="M873" s="539"/>
      <c r="N873" s="539"/>
      <c r="O873" s="539"/>
    </row>
    <row r="874" spans="1:15" ht="40.799999999999997" x14ac:dyDescent="0.2">
      <c r="A874" s="539">
        <v>682</v>
      </c>
      <c r="B874" s="546">
        <v>6.1</v>
      </c>
      <c r="C874" s="549" t="s">
        <v>1683</v>
      </c>
      <c r="D874" s="549" t="s">
        <v>1692</v>
      </c>
      <c r="E874" s="549" t="s">
        <v>1666</v>
      </c>
      <c r="F874" s="548" t="s">
        <v>1665</v>
      </c>
      <c r="G874" s="539" t="s">
        <v>99</v>
      </c>
      <c r="H874" s="539" t="s">
        <v>1749</v>
      </c>
      <c r="I874" s="539" t="s">
        <v>3691</v>
      </c>
      <c r="J874" s="545"/>
      <c r="K874" s="540">
        <f>J874*4.921</f>
        <v>0</v>
      </c>
      <c r="L874" s="539"/>
      <c r="M874" s="539"/>
      <c r="N874" s="539"/>
      <c r="O874" s="539"/>
    </row>
    <row r="875" spans="1:15" ht="40.799999999999997" x14ac:dyDescent="0.2">
      <c r="A875" s="539">
        <v>683</v>
      </c>
      <c r="B875" s="546">
        <v>6.1</v>
      </c>
      <c r="C875" s="549" t="s">
        <v>1683</v>
      </c>
      <c r="D875" s="549" t="s">
        <v>1692</v>
      </c>
      <c r="E875" s="549" t="s">
        <v>1666</v>
      </c>
      <c r="F875" s="548" t="s">
        <v>1665</v>
      </c>
      <c r="G875" s="539" t="s">
        <v>99</v>
      </c>
      <c r="H875" s="539" t="s">
        <v>1749</v>
      </c>
      <c r="I875" s="539" t="s">
        <v>3175</v>
      </c>
      <c r="J875" s="545"/>
      <c r="K875" s="540"/>
      <c r="L875" s="539"/>
      <c r="M875" s="539"/>
      <c r="N875" s="539"/>
      <c r="O875" s="539"/>
    </row>
    <row r="876" spans="1:15" ht="40.799999999999997" x14ac:dyDescent="0.2">
      <c r="A876" s="539">
        <v>684</v>
      </c>
      <c r="B876" s="546"/>
      <c r="C876" s="549" t="s">
        <v>1683</v>
      </c>
      <c r="D876" s="549" t="s">
        <v>2041</v>
      </c>
      <c r="E876" s="549" t="s">
        <v>1703</v>
      </c>
      <c r="F876" s="548"/>
      <c r="G876" s="539" t="s">
        <v>99</v>
      </c>
      <c r="H876" s="539" t="s">
        <v>1749</v>
      </c>
      <c r="I876" s="539" t="s">
        <v>551</v>
      </c>
      <c r="J876" s="545"/>
      <c r="K876" s="540">
        <f>J876*4.921</f>
        <v>0</v>
      </c>
      <c r="L876" s="539"/>
      <c r="M876" s="539"/>
      <c r="N876" s="539"/>
      <c r="O876" s="539"/>
    </row>
    <row r="877" spans="1:15" ht="40.799999999999997" x14ac:dyDescent="0.2">
      <c r="A877" s="539">
        <v>685</v>
      </c>
      <c r="B877" s="546"/>
      <c r="C877" s="549" t="s">
        <v>1683</v>
      </c>
      <c r="D877" s="549" t="s">
        <v>2041</v>
      </c>
      <c r="E877" s="549" t="s">
        <v>1703</v>
      </c>
      <c r="F877" s="548"/>
      <c r="G877" s="539" t="s">
        <v>99</v>
      </c>
      <c r="H877" s="539" t="s">
        <v>1749</v>
      </c>
      <c r="I877" s="539" t="s">
        <v>2207</v>
      </c>
      <c r="J877" s="545"/>
      <c r="K877" s="540"/>
      <c r="L877" s="539"/>
      <c r="M877" s="539"/>
      <c r="N877" s="539"/>
      <c r="O877" s="539"/>
    </row>
    <row r="878" spans="1:15" ht="40.799999999999997" x14ac:dyDescent="0.2">
      <c r="A878" s="539">
        <v>686</v>
      </c>
      <c r="B878" s="546"/>
      <c r="C878" s="549" t="s">
        <v>1683</v>
      </c>
      <c r="D878" s="549" t="s">
        <v>2041</v>
      </c>
      <c r="E878" s="549" t="s">
        <v>1703</v>
      </c>
      <c r="F878" s="548"/>
      <c r="G878" s="539" t="s">
        <v>99</v>
      </c>
      <c r="H878" s="539" t="s">
        <v>1749</v>
      </c>
      <c r="I878" s="539" t="s">
        <v>3176</v>
      </c>
      <c r="J878" s="545"/>
      <c r="K878" s="540"/>
      <c r="L878" s="539"/>
      <c r="M878" s="539"/>
      <c r="N878" s="539"/>
      <c r="O878" s="539"/>
    </row>
    <row r="879" spans="1:15" ht="40.799999999999997" x14ac:dyDescent="0.2">
      <c r="A879" s="539">
        <v>687</v>
      </c>
      <c r="B879" s="546">
        <v>6.1</v>
      </c>
      <c r="C879" s="549" t="s">
        <v>1683</v>
      </c>
      <c r="D879" s="549" t="s">
        <v>1692</v>
      </c>
      <c r="E879" s="549" t="s">
        <v>1666</v>
      </c>
      <c r="F879" s="548" t="s">
        <v>1665</v>
      </c>
      <c r="G879" s="539" t="s">
        <v>99</v>
      </c>
      <c r="H879" s="539" t="s">
        <v>1749</v>
      </c>
      <c r="I879" s="539" t="s">
        <v>3692</v>
      </c>
      <c r="J879" s="545"/>
      <c r="K879" s="540">
        <f>J879*4.921</f>
        <v>0</v>
      </c>
      <c r="L879" s="539"/>
      <c r="M879" s="539"/>
      <c r="N879" s="539"/>
      <c r="O879" s="539"/>
    </row>
    <row r="880" spans="1:15" ht="61.2" x14ac:dyDescent="0.2">
      <c r="A880" s="539">
        <v>730</v>
      </c>
      <c r="B880" s="546">
        <v>5.0999999999999996</v>
      </c>
      <c r="C880" s="549" t="s">
        <v>1683</v>
      </c>
      <c r="D880" s="549" t="s">
        <v>2562</v>
      </c>
      <c r="E880" s="549" t="s">
        <v>1684</v>
      </c>
      <c r="F880" s="548" t="s">
        <v>2048</v>
      </c>
      <c r="G880" s="539" t="s">
        <v>99</v>
      </c>
      <c r="H880" s="547" t="s">
        <v>1749</v>
      </c>
      <c r="I880" s="539" t="s">
        <v>3693</v>
      </c>
      <c r="J880" s="545">
        <v>32653061</v>
      </c>
      <c r="K880" s="540">
        <f>J880*4.921</f>
        <v>160685713.18099999</v>
      </c>
      <c r="L880" s="539" t="s">
        <v>2884</v>
      </c>
      <c r="M880" s="539"/>
      <c r="N880" s="539"/>
      <c r="O880" s="539"/>
    </row>
    <row r="881" spans="1:15" ht="61.2" x14ac:dyDescent="0.2">
      <c r="A881" s="539">
        <v>731</v>
      </c>
      <c r="B881" s="546">
        <v>5.0999999999999996</v>
      </c>
      <c r="C881" s="549" t="s">
        <v>1683</v>
      </c>
      <c r="D881" s="549" t="s">
        <v>2562</v>
      </c>
      <c r="E881" s="549" t="s">
        <v>1684</v>
      </c>
      <c r="F881" s="548" t="s">
        <v>2048</v>
      </c>
      <c r="G881" s="539" t="s">
        <v>99</v>
      </c>
      <c r="H881" s="547" t="s">
        <v>1749</v>
      </c>
      <c r="I881" s="539" t="s">
        <v>3694</v>
      </c>
      <c r="J881" s="545">
        <v>21220755</v>
      </c>
      <c r="K881" s="540">
        <f>J881*4.921</f>
        <v>104427335.355</v>
      </c>
      <c r="L881" s="539" t="s">
        <v>3695</v>
      </c>
      <c r="M881" s="539"/>
      <c r="N881" s="539"/>
      <c r="O881" s="539"/>
    </row>
    <row r="882" spans="1:15" ht="40.799999999999997" x14ac:dyDescent="0.2">
      <c r="A882" s="539">
        <v>732</v>
      </c>
      <c r="B882" s="546">
        <v>5.0999999999999996</v>
      </c>
      <c r="C882" s="549" t="s">
        <v>1683</v>
      </c>
      <c r="D882" s="549" t="s">
        <v>2562</v>
      </c>
      <c r="E882" s="549" t="s">
        <v>1684</v>
      </c>
      <c r="F882" s="548" t="s">
        <v>2048</v>
      </c>
      <c r="G882" s="539" t="s">
        <v>99</v>
      </c>
      <c r="H882" s="547" t="s">
        <v>1749</v>
      </c>
      <c r="I882" s="539" t="s">
        <v>3696</v>
      </c>
      <c r="J882" s="545">
        <v>14285714</v>
      </c>
      <c r="K882" s="540">
        <f>J882*4.921</f>
        <v>70299998.593999997</v>
      </c>
      <c r="L882" s="539" t="s">
        <v>2791</v>
      </c>
      <c r="M882" s="539"/>
      <c r="N882" s="539"/>
      <c r="O882" s="539"/>
    </row>
    <row r="883" spans="1:15" ht="40.799999999999997" x14ac:dyDescent="0.2">
      <c r="A883" s="539">
        <v>733</v>
      </c>
      <c r="B883" s="565">
        <v>5.0999999999999996</v>
      </c>
      <c r="C883" s="549" t="s">
        <v>1683</v>
      </c>
      <c r="D883" s="549" t="s">
        <v>2562</v>
      </c>
      <c r="E883" s="549" t="s">
        <v>1684</v>
      </c>
      <c r="F883" s="548" t="s">
        <v>2048</v>
      </c>
      <c r="G883" s="539" t="s">
        <v>99</v>
      </c>
      <c r="H883" s="547" t="s">
        <v>1749</v>
      </c>
      <c r="I883" s="539" t="s">
        <v>3697</v>
      </c>
      <c r="J883" s="545">
        <v>12244897</v>
      </c>
      <c r="K883" s="540">
        <f>J883*4.921</f>
        <v>60257138.137000002</v>
      </c>
      <c r="L883" s="539"/>
      <c r="M883" s="539"/>
      <c r="N883" s="539"/>
      <c r="O883" s="539"/>
    </row>
    <row r="884" spans="1:15" ht="40.799999999999997" x14ac:dyDescent="0.2">
      <c r="A884" s="539">
        <v>734</v>
      </c>
      <c r="B884" s="565">
        <v>5.0999999999999996</v>
      </c>
      <c r="C884" s="549" t="s">
        <v>1683</v>
      </c>
      <c r="D884" s="549" t="s">
        <v>2562</v>
      </c>
      <c r="E884" s="549" t="s">
        <v>1684</v>
      </c>
      <c r="F884" s="548" t="s">
        <v>2048</v>
      </c>
      <c r="G884" s="539" t="s">
        <v>99</v>
      </c>
      <c r="H884" s="547" t="s">
        <v>1749</v>
      </c>
      <c r="I884" s="539" t="s">
        <v>3488</v>
      </c>
      <c r="J884" s="545"/>
      <c r="K884" s="540"/>
      <c r="L884" s="539"/>
      <c r="M884" s="539"/>
      <c r="N884" s="539"/>
      <c r="O884" s="539"/>
    </row>
    <row r="885" spans="1:15" ht="51" x14ac:dyDescent="0.2">
      <c r="A885" s="539">
        <v>810</v>
      </c>
      <c r="B885" s="546"/>
      <c r="C885" s="546" t="s">
        <v>1683</v>
      </c>
      <c r="D885" s="546" t="s">
        <v>2634</v>
      </c>
      <c r="E885" s="546" t="s">
        <v>1695</v>
      </c>
      <c r="F885" s="550"/>
      <c r="G885" s="539" t="s">
        <v>99</v>
      </c>
      <c r="H885" s="539" t="s">
        <v>1749</v>
      </c>
      <c r="I885" s="539" t="s">
        <v>3489</v>
      </c>
      <c r="J885" s="545"/>
      <c r="K885" s="540"/>
      <c r="L885" s="539"/>
      <c r="M885" s="539"/>
      <c r="N885" s="539"/>
      <c r="O885" s="539"/>
    </row>
    <row r="886" spans="1:15" ht="51" x14ac:dyDescent="0.2">
      <c r="A886" s="539">
        <v>811</v>
      </c>
      <c r="B886" s="546"/>
      <c r="C886" s="546" t="s">
        <v>1683</v>
      </c>
      <c r="D886" s="546" t="s">
        <v>2634</v>
      </c>
      <c r="E886" s="546" t="s">
        <v>1695</v>
      </c>
      <c r="F886" s="550"/>
      <c r="G886" s="539" t="s">
        <v>99</v>
      </c>
      <c r="H886" s="539" t="s">
        <v>1749</v>
      </c>
      <c r="I886" s="539" t="s">
        <v>3205</v>
      </c>
      <c r="J886" s="545"/>
      <c r="K886" s="540"/>
      <c r="L886" s="539"/>
      <c r="M886" s="539"/>
      <c r="N886" s="539"/>
      <c r="O886" s="539"/>
    </row>
    <row r="887" spans="1:15" ht="51" x14ac:dyDescent="0.2">
      <c r="A887" s="539">
        <v>812</v>
      </c>
      <c r="B887" s="546"/>
      <c r="C887" s="546" t="s">
        <v>1683</v>
      </c>
      <c r="D887" s="546" t="s">
        <v>2634</v>
      </c>
      <c r="E887" s="546" t="s">
        <v>1695</v>
      </c>
      <c r="F887" s="550"/>
      <c r="G887" s="539" t="s">
        <v>99</v>
      </c>
      <c r="H887" s="539" t="s">
        <v>1749</v>
      </c>
      <c r="I887" s="539" t="s">
        <v>3206</v>
      </c>
      <c r="J887" s="545"/>
      <c r="K887" s="540"/>
      <c r="L887" s="539"/>
      <c r="M887" s="539"/>
      <c r="N887" s="539"/>
      <c r="O887" s="539"/>
    </row>
    <row r="888" spans="1:15" ht="51" x14ac:dyDescent="0.2">
      <c r="A888" s="539">
        <v>813</v>
      </c>
      <c r="B888" s="546"/>
      <c r="C888" s="546" t="s">
        <v>1683</v>
      </c>
      <c r="D888" s="546" t="s">
        <v>2634</v>
      </c>
      <c r="E888" s="546" t="s">
        <v>1695</v>
      </c>
      <c r="F888" s="550"/>
      <c r="G888" s="539" t="s">
        <v>99</v>
      </c>
      <c r="H888" s="539" t="s">
        <v>1749</v>
      </c>
      <c r="I888" s="539" t="s">
        <v>3207</v>
      </c>
      <c r="J888" s="545"/>
      <c r="K888" s="540"/>
      <c r="L888" s="539"/>
      <c r="M888" s="539"/>
      <c r="N888" s="539"/>
      <c r="O888" s="539"/>
    </row>
    <row r="889" spans="1:15" ht="51" x14ac:dyDescent="0.2">
      <c r="A889" s="539">
        <v>814</v>
      </c>
      <c r="B889" s="546"/>
      <c r="C889" s="546" t="s">
        <v>1683</v>
      </c>
      <c r="D889" s="546" t="s">
        <v>2634</v>
      </c>
      <c r="E889" s="546" t="s">
        <v>1695</v>
      </c>
      <c r="F889" s="550"/>
      <c r="G889" s="539" t="s">
        <v>99</v>
      </c>
      <c r="H889" s="539" t="s">
        <v>1749</v>
      </c>
      <c r="I889" s="539" t="s">
        <v>3490</v>
      </c>
      <c r="J889" s="545"/>
      <c r="K889" s="540"/>
      <c r="L889" s="539"/>
      <c r="M889" s="539"/>
      <c r="N889" s="539"/>
      <c r="O889" s="539"/>
    </row>
    <row r="890" spans="1:15" ht="71.400000000000006" x14ac:dyDescent="0.2">
      <c r="A890" s="539">
        <v>831</v>
      </c>
      <c r="B890" s="546"/>
      <c r="C890" s="549" t="s">
        <v>1685</v>
      </c>
      <c r="D890" s="546" t="s">
        <v>1693</v>
      </c>
      <c r="E890" s="546" t="s">
        <v>1694</v>
      </c>
      <c r="F890" s="550" t="s">
        <v>1659</v>
      </c>
      <c r="G890" s="539" t="s">
        <v>99</v>
      </c>
      <c r="H890" s="539" t="s">
        <v>1749</v>
      </c>
      <c r="I890" s="539" t="s">
        <v>2891</v>
      </c>
      <c r="J890" s="545"/>
      <c r="K890" s="540"/>
      <c r="L890" s="539"/>
      <c r="M890" s="539"/>
      <c r="N890" s="539"/>
      <c r="O890" s="539"/>
    </row>
    <row r="891" spans="1:15" ht="265.2" x14ac:dyDescent="0.2">
      <c r="A891" s="539">
        <v>855</v>
      </c>
      <c r="B891" s="546">
        <v>7.1</v>
      </c>
      <c r="C891" s="546" t="s">
        <v>1685</v>
      </c>
      <c r="D891" s="546" t="s">
        <v>1693</v>
      </c>
      <c r="E891" s="546" t="s">
        <v>1694</v>
      </c>
      <c r="F891" s="550" t="s">
        <v>1659</v>
      </c>
      <c r="G891" s="539" t="s">
        <v>99</v>
      </c>
      <c r="H891" s="539" t="s">
        <v>1749</v>
      </c>
      <c r="I891" s="539" t="s">
        <v>2892</v>
      </c>
      <c r="J891" s="545"/>
      <c r="K891" s="540">
        <f>J891*4.921</f>
        <v>0</v>
      </c>
      <c r="L891" s="539" t="s">
        <v>2893</v>
      </c>
      <c r="M891" s="539" t="s">
        <v>704</v>
      </c>
      <c r="N891" s="539" t="s">
        <v>2808</v>
      </c>
      <c r="O891" s="539"/>
    </row>
    <row r="892" spans="1:15" ht="244.8" x14ac:dyDescent="0.2">
      <c r="A892" s="539">
        <v>856</v>
      </c>
      <c r="B892" s="546">
        <v>7.2</v>
      </c>
      <c r="C892" s="546" t="s">
        <v>1685</v>
      </c>
      <c r="D892" s="546" t="s">
        <v>1682</v>
      </c>
      <c r="E892" s="546" t="s">
        <v>1686</v>
      </c>
      <c r="F892" s="550" t="s">
        <v>1659</v>
      </c>
      <c r="G892" s="539" t="s">
        <v>99</v>
      </c>
      <c r="H892" s="539" t="s">
        <v>1749</v>
      </c>
      <c r="I892" s="539" t="s">
        <v>2894</v>
      </c>
      <c r="J892" s="545">
        <v>4400000</v>
      </c>
      <c r="K892" s="540">
        <f>J892*4.921</f>
        <v>21652400</v>
      </c>
      <c r="L892" s="539" t="s">
        <v>707</v>
      </c>
      <c r="M892" s="539" t="s">
        <v>708</v>
      </c>
      <c r="N892" s="539" t="s">
        <v>709</v>
      </c>
      <c r="O892" s="539"/>
    </row>
    <row r="893" spans="1:15" ht="71.400000000000006" x14ac:dyDescent="0.2">
      <c r="A893" s="539">
        <v>857</v>
      </c>
      <c r="B893" s="546">
        <v>7.2</v>
      </c>
      <c r="C893" s="546" t="s">
        <v>1685</v>
      </c>
      <c r="D893" s="546" t="s">
        <v>1682</v>
      </c>
      <c r="E893" s="546" t="s">
        <v>1686</v>
      </c>
      <c r="F893" s="550" t="s">
        <v>1659</v>
      </c>
      <c r="G893" s="539" t="s">
        <v>99</v>
      </c>
      <c r="H893" s="539" t="s">
        <v>1749</v>
      </c>
      <c r="I893" s="539" t="s">
        <v>3698</v>
      </c>
      <c r="J893" s="545">
        <v>4843196</v>
      </c>
      <c r="K893" s="540">
        <f>J893*4.921</f>
        <v>23833367.516000003</v>
      </c>
      <c r="L893" s="539" t="s">
        <v>2895</v>
      </c>
      <c r="M893" s="539" t="s">
        <v>712</v>
      </c>
      <c r="N893" s="539"/>
      <c r="O893" s="539"/>
    </row>
    <row r="894" spans="1:15" ht="71.400000000000006" x14ac:dyDescent="0.2">
      <c r="A894" s="539">
        <v>882</v>
      </c>
      <c r="B894" s="564">
        <v>7.2</v>
      </c>
      <c r="C894" s="549" t="s">
        <v>1685</v>
      </c>
      <c r="D894" s="549" t="s">
        <v>1682</v>
      </c>
      <c r="E894" s="549" t="s">
        <v>1686</v>
      </c>
      <c r="F894" s="549" t="s">
        <v>1659</v>
      </c>
      <c r="G894" s="543" t="s">
        <v>99</v>
      </c>
      <c r="H894" s="539" t="s">
        <v>1749</v>
      </c>
      <c r="I894" s="539" t="s">
        <v>2208</v>
      </c>
      <c r="J894" s="545"/>
      <c r="K894" s="540"/>
      <c r="L894" s="539"/>
      <c r="M894" s="539"/>
      <c r="N894" s="539"/>
      <c r="O894" s="539"/>
    </row>
    <row r="895" spans="1:15" ht="71.400000000000006" x14ac:dyDescent="0.2">
      <c r="A895" s="539">
        <v>929</v>
      </c>
      <c r="B895" s="564">
        <v>7.2</v>
      </c>
      <c r="C895" s="549" t="s">
        <v>1685</v>
      </c>
      <c r="D895" s="549" t="s">
        <v>1682</v>
      </c>
      <c r="E895" s="549" t="s">
        <v>1686</v>
      </c>
      <c r="F895" s="555" t="s">
        <v>1659</v>
      </c>
      <c r="G895" s="543" t="s">
        <v>99</v>
      </c>
      <c r="H895" s="539" t="s">
        <v>1749</v>
      </c>
      <c r="I895" s="539" t="s">
        <v>3028</v>
      </c>
      <c r="J895" s="545"/>
      <c r="K895" s="540"/>
      <c r="L895" s="539"/>
      <c r="M895" s="539"/>
      <c r="N895" s="543"/>
      <c r="O895" s="539" t="s">
        <v>2323</v>
      </c>
    </row>
    <row r="896" spans="1:15" ht="71.400000000000006" x14ac:dyDescent="0.2">
      <c r="A896" s="539">
        <v>930</v>
      </c>
      <c r="B896" s="564">
        <v>7.2</v>
      </c>
      <c r="C896" s="549" t="s">
        <v>1685</v>
      </c>
      <c r="D896" s="549" t="s">
        <v>1682</v>
      </c>
      <c r="E896" s="549" t="s">
        <v>1686</v>
      </c>
      <c r="F896" s="555" t="s">
        <v>1659</v>
      </c>
      <c r="G896" s="543" t="s">
        <v>99</v>
      </c>
      <c r="H896" s="539" t="s">
        <v>1749</v>
      </c>
      <c r="I896" s="539" t="s">
        <v>3491</v>
      </c>
      <c r="J896" s="545"/>
      <c r="K896" s="540"/>
      <c r="L896" s="539"/>
      <c r="M896" s="539"/>
      <c r="N896" s="543"/>
      <c r="O896" s="539"/>
    </row>
    <row r="897" spans="1:15" ht="61.2" x14ac:dyDescent="0.2">
      <c r="A897" s="539">
        <v>974</v>
      </c>
      <c r="B897" s="546">
        <v>2.1</v>
      </c>
      <c r="C897" s="549" t="s">
        <v>1657</v>
      </c>
      <c r="D897" s="549" t="s">
        <v>1687</v>
      </c>
      <c r="E897" s="555" t="s">
        <v>1701</v>
      </c>
      <c r="F897" s="555" t="s">
        <v>1681</v>
      </c>
      <c r="G897" s="547" t="s">
        <v>99</v>
      </c>
      <c r="H897" s="547" t="s">
        <v>2084</v>
      </c>
      <c r="I897" s="547" t="s">
        <v>3699</v>
      </c>
      <c r="J897" s="545">
        <v>5000000</v>
      </c>
      <c r="K897" s="540">
        <f t="shared" ref="K897:K926" si="27">J897*4.921</f>
        <v>24605000</v>
      </c>
      <c r="L897" s="539" t="s">
        <v>3700</v>
      </c>
      <c r="M897" s="539" t="s">
        <v>1096</v>
      </c>
      <c r="N897" s="539"/>
      <c r="O897" s="539"/>
    </row>
    <row r="898" spans="1:15" ht="409.6" x14ac:dyDescent="0.2">
      <c r="A898" s="539">
        <v>681</v>
      </c>
      <c r="B898" s="546">
        <v>6.1</v>
      </c>
      <c r="C898" s="549" t="s">
        <v>1683</v>
      </c>
      <c r="D898" s="549" t="s">
        <v>1692</v>
      </c>
      <c r="E898" s="549" t="s">
        <v>1666</v>
      </c>
      <c r="F898" s="548" t="s">
        <v>1665</v>
      </c>
      <c r="G898" s="539" t="s">
        <v>99</v>
      </c>
      <c r="H898" s="539" t="s">
        <v>1750</v>
      </c>
      <c r="I898" s="539" t="s">
        <v>546</v>
      </c>
      <c r="J898" s="545"/>
      <c r="K898" s="540">
        <f t="shared" si="27"/>
        <v>0</v>
      </c>
      <c r="L898" s="539" t="s">
        <v>1958</v>
      </c>
      <c r="M898" s="539" t="s">
        <v>547</v>
      </c>
      <c r="N898" s="539" t="s">
        <v>547</v>
      </c>
      <c r="O898" s="539"/>
    </row>
    <row r="899" spans="1:15" ht="409.6" x14ac:dyDescent="0.2">
      <c r="A899" s="539">
        <v>17</v>
      </c>
      <c r="B899" s="546">
        <v>1.1000000000000001</v>
      </c>
      <c r="C899" s="549" t="s">
        <v>2523</v>
      </c>
      <c r="D899" s="549" t="s">
        <v>3319</v>
      </c>
      <c r="E899" s="549" t="s">
        <v>1649</v>
      </c>
      <c r="F899" s="549" t="s">
        <v>1650</v>
      </c>
      <c r="G899" s="539" t="s">
        <v>26</v>
      </c>
      <c r="H899" s="539" t="s">
        <v>1706</v>
      </c>
      <c r="I899" s="539" t="s">
        <v>28</v>
      </c>
      <c r="J899" s="545">
        <v>5000000</v>
      </c>
      <c r="K899" s="540">
        <f t="shared" si="27"/>
        <v>24605000</v>
      </c>
      <c r="L899" s="539" t="s">
        <v>2914</v>
      </c>
      <c r="M899" s="539" t="s">
        <v>30</v>
      </c>
      <c r="N899" s="539" t="s">
        <v>3071</v>
      </c>
      <c r="O899" s="539"/>
    </row>
    <row r="900" spans="1:15" ht="81.599999999999994" x14ac:dyDescent="0.2">
      <c r="A900" s="539">
        <v>37</v>
      </c>
      <c r="B900" s="546">
        <v>2.1</v>
      </c>
      <c r="C900" s="549" t="s">
        <v>1657</v>
      </c>
      <c r="D900" s="549" t="s">
        <v>1662</v>
      </c>
      <c r="E900" s="549" t="s">
        <v>1653</v>
      </c>
      <c r="F900" s="549" t="s">
        <v>1654</v>
      </c>
      <c r="G900" s="543" t="s">
        <v>26</v>
      </c>
      <c r="H900" s="539" t="s">
        <v>1706</v>
      </c>
      <c r="I900" s="539" t="s">
        <v>2058</v>
      </c>
      <c r="J900" s="545">
        <v>100000</v>
      </c>
      <c r="K900" s="540">
        <f t="shared" si="27"/>
        <v>492100</v>
      </c>
      <c r="L900" s="539"/>
      <c r="M900" s="539" t="s">
        <v>2042</v>
      </c>
      <c r="N900" s="539" t="s">
        <v>2059</v>
      </c>
      <c r="O900" s="539"/>
    </row>
    <row r="901" spans="1:15" ht="409.6" x14ac:dyDescent="0.2">
      <c r="A901" s="539">
        <v>100</v>
      </c>
      <c r="B901" s="546"/>
      <c r="C901" s="549" t="s">
        <v>1657</v>
      </c>
      <c r="D901" s="549" t="s">
        <v>1687</v>
      </c>
      <c r="E901" s="549" t="s">
        <v>1653</v>
      </c>
      <c r="F901" s="549"/>
      <c r="G901" s="539" t="s">
        <v>26</v>
      </c>
      <c r="H901" s="539" t="s">
        <v>1706</v>
      </c>
      <c r="I901" s="539" t="s">
        <v>3087</v>
      </c>
      <c r="J901" s="545">
        <v>2500000</v>
      </c>
      <c r="K901" s="540">
        <f t="shared" si="27"/>
        <v>12302500</v>
      </c>
      <c r="L901" s="539" t="s">
        <v>3088</v>
      </c>
      <c r="M901" s="539" t="s">
        <v>30</v>
      </c>
      <c r="N901" s="539" t="s">
        <v>2925</v>
      </c>
      <c r="O901" s="539"/>
    </row>
    <row r="902" spans="1:15" ht="409.6" x14ac:dyDescent="0.2">
      <c r="A902" s="539">
        <v>101</v>
      </c>
      <c r="B902" s="546">
        <v>2.1</v>
      </c>
      <c r="C902" s="539" t="s">
        <v>1657</v>
      </c>
      <c r="D902" s="539" t="s">
        <v>1662</v>
      </c>
      <c r="E902" s="539" t="s">
        <v>1653</v>
      </c>
      <c r="F902" s="539" t="s">
        <v>1654</v>
      </c>
      <c r="G902" s="539" t="s">
        <v>26</v>
      </c>
      <c r="H902" s="539" t="s">
        <v>1706</v>
      </c>
      <c r="I902" s="539" t="s">
        <v>2926</v>
      </c>
      <c r="J902" s="545">
        <v>400000</v>
      </c>
      <c r="K902" s="540">
        <f t="shared" si="27"/>
        <v>1968400</v>
      </c>
      <c r="L902" s="539" t="s">
        <v>3089</v>
      </c>
      <c r="M902" s="539" t="s">
        <v>30</v>
      </c>
      <c r="N902" s="539" t="s">
        <v>2927</v>
      </c>
      <c r="O902" s="539"/>
    </row>
    <row r="903" spans="1:15" ht="409.6" x14ac:dyDescent="0.2">
      <c r="A903" s="539">
        <v>102</v>
      </c>
      <c r="B903" s="546">
        <v>2.1</v>
      </c>
      <c r="C903" s="539" t="s">
        <v>1657</v>
      </c>
      <c r="D903" s="539" t="s">
        <v>1662</v>
      </c>
      <c r="E903" s="539" t="s">
        <v>1653</v>
      </c>
      <c r="F903" s="539" t="s">
        <v>1654</v>
      </c>
      <c r="G903" s="539" t="s">
        <v>26</v>
      </c>
      <c r="H903" s="539" t="s">
        <v>1706</v>
      </c>
      <c r="I903" s="539" t="s">
        <v>93</v>
      </c>
      <c r="J903" s="545">
        <v>1000000</v>
      </c>
      <c r="K903" s="540">
        <f t="shared" si="27"/>
        <v>4921000</v>
      </c>
      <c r="L903" s="539" t="s">
        <v>94</v>
      </c>
      <c r="M903" s="539" t="s">
        <v>30</v>
      </c>
      <c r="N903" s="539" t="s">
        <v>2927</v>
      </c>
      <c r="O903" s="539"/>
    </row>
    <row r="904" spans="1:15" ht="81.599999999999994" x14ac:dyDescent="0.2">
      <c r="A904" s="539">
        <v>115</v>
      </c>
      <c r="B904" s="546"/>
      <c r="C904" s="549" t="s">
        <v>1657</v>
      </c>
      <c r="D904" s="549" t="s">
        <v>1662</v>
      </c>
      <c r="E904" s="549" t="s">
        <v>1653</v>
      </c>
      <c r="F904" s="549" t="s">
        <v>1654</v>
      </c>
      <c r="G904" s="546" t="s">
        <v>26</v>
      </c>
      <c r="H904" s="539" t="s">
        <v>1706</v>
      </c>
      <c r="I904" s="539" t="s">
        <v>2064</v>
      </c>
      <c r="J904" s="545">
        <v>1000000</v>
      </c>
      <c r="K904" s="540">
        <f t="shared" si="27"/>
        <v>4921000</v>
      </c>
      <c r="L904" s="539"/>
      <c r="M904" s="539" t="s">
        <v>2042</v>
      </c>
      <c r="N904" s="539" t="s">
        <v>2054</v>
      </c>
      <c r="O904" s="539"/>
    </row>
    <row r="905" spans="1:15" ht="409.6" x14ac:dyDescent="0.2">
      <c r="A905" s="539">
        <v>197</v>
      </c>
      <c r="B905" s="546">
        <v>3.1</v>
      </c>
      <c r="C905" s="549" t="s">
        <v>1657</v>
      </c>
      <c r="D905" s="549" t="s">
        <v>1687</v>
      </c>
      <c r="E905" s="549" t="s">
        <v>1083</v>
      </c>
      <c r="F905" s="549" t="s">
        <v>1680</v>
      </c>
      <c r="G905" s="539" t="s">
        <v>26</v>
      </c>
      <c r="H905" s="539" t="s">
        <v>1706</v>
      </c>
      <c r="I905" s="539" t="s">
        <v>2944</v>
      </c>
      <c r="J905" s="545">
        <v>3000000</v>
      </c>
      <c r="K905" s="540">
        <f t="shared" si="27"/>
        <v>14763000</v>
      </c>
      <c r="L905" s="539" t="s">
        <v>3492</v>
      </c>
      <c r="M905" s="539" t="s">
        <v>30</v>
      </c>
      <c r="N905" s="539" t="s">
        <v>3493</v>
      </c>
      <c r="O905" s="539"/>
    </row>
    <row r="906" spans="1:15" ht="409.6" x14ac:dyDescent="0.2">
      <c r="A906" s="539">
        <v>198</v>
      </c>
      <c r="B906" s="546">
        <v>3.1</v>
      </c>
      <c r="C906" s="549" t="s">
        <v>1657</v>
      </c>
      <c r="D906" s="549" t="s">
        <v>1687</v>
      </c>
      <c r="E906" s="549" t="s">
        <v>1083</v>
      </c>
      <c r="F906" s="549" t="s">
        <v>1680</v>
      </c>
      <c r="G906" s="539" t="s">
        <v>26</v>
      </c>
      <c r="H906" s="539" t="s">
        <v>1706</v>
      </c>
      <c r="I906" s="539" t="s">
        <v>2741</v>
      </c>
      <c r="J906" s="545">
        <v>1500000</v>
      </c>
      <c r="K906" s="540">
        <f t="shared" si="27"/>
        <v>7381500</v>
      </c>
      <c r="L906" s="539" t="s">
        <v>3103</v>
      </c>
      <c r="M906" s="539" t="s">
        <v>30</v>
      </c>
      <c r="N906" s="539" t="s">
        <v>3494</v>
      </c>
      <c r="O906" s="539"/>
    </row>
    <row r="907" spans="1:15" ht="409.6" x14ac:dyDescent="0.2">
      <c r="A907" s="539">
        <v>199</v>
      </c>
      <c r="B907" s="546">
        <v>3.1</v>
      </c>
      <c r="C907" s="549" t="s">
        <v>1657</v>
      </c>
      <c r="D907" s="549" t="s">
        <v>1687</v>
      </c>
      <c r="E907" s="549" t="s">
        <v>1083</v>
      </c>
      <c r="F907" s="549" t="s">
        <v>1680</v>
      </c>
      <c r="G907" s="539" t="s">
        <v>26</v>
      </c>
      <c r="H907" s="539" t="s">
        <v>1706</v>
      </c>
      <c r="I907" s="539" t="s">
        <v>3104</v>
      </c>
      <c r="J907" s="545">
        <v>700000</v>
      </c>
      <c r="K907" s="540">
        <f t="shared" si="27"/>
        <v>3444700</v>
      </c>
      <c r="L907" s="539" t="s">
        <v>3105</v>
      </c>
      <c r="M907" s="539" t="s">
        <v>3106</v>
      </c>
      <c r="N907" s="539" t="s">
        <v>3494</v>
      </c>
      <c r="O907" s="539" t="s">
        <v>2323</v>
      </c>
    </row>
    <row r="908" spans="1:15" ht="163.19999999999999" x14ac:dyDescent="0.2">
      <c r="A908" s="539">
        <v>370</v>
      </c>
      <c r="B908" s="546">
        <v>4.0999999999999996</v>
      </c>
      <c r="C908" s="549" t="s">
        <v>1657</v>
      </c>
      <c r="D908" s="549" t="s">
        <v>1673</v>
      </c>
      <c r="E908" s="549" t="s">
        <v>1674</v>
      </c>
      <c r="F908" s="548" t="s">
        <v>1675</v>
      </c>
      <c r="G908" s="538" t="s">
        <v>26</v>
      </c>
      <c r="H908" s="539" t="s">
        <v>1706</v>
      </c>
      <c r="I908" s="539" t="s">
        <v>2060</v>
      </c>
      <c r="J908" s="545">
        <v>70000</v>
      </c>
      <c r="K908" s="540">
        <f t="shared" si="27"/>
        <v>344470</v>
      </c>
      <c r="L908" s="539"/>
      <c r="M908" s="539" t="s">
        <v>2042</v>
      </c>
      <c r="N908" s="539" t="s">
        <v>2049</v>
      </c>
      <c r="O908" s="539"/>
    </row>
    <row r="909" spans="1:15" ht="409.6" x14ac:dyDescent="0.2">
      <c r="A909" s="539">
        <v>438</v>
      </c>
      <c r="B909" s="546">
        <v>4.0999999999999996</v>
      </c>
      <c r="C909" s="549" t="s">
        <v>1657</v>
      </c>
      <c r="D909" s="549" t="s">
        <v>1673</v>
      </c>
      <c r="E909" s="549" t="s">
        <v>1674</v>
      </c>
      <c r="F909" s="548" t="s">
        <v>1675</v>
      </c>
      <c r="G909" s="539" t="s">
        <v>26</v>
      </c>
      <c r="H909" s="539" t="s">
        <v>1706</v>
      </c>
      <c r="I909" s="539" t="s">
        <v>3126</v>
      </c>
      <c r="J909" s="545">
        <v>1000000</v>
      </c>
      <c r="K909" s="540">
        <f t="shared" si="27"/>
        <v>4921000</v>
      </c>
      <c r="L909" s="539" t="s">
        <v>3127</v>
      </c>
      <c r="M909" s="539" t="s">
        <v>30</v>
      </c>
      <c r="N909" s="539" t="s">
        <v>2969</v>
      </c>
      <c r="O909" s="539"/>
    </row>
    <row r="910" spans="1:15" ht="20.399999999999999" x14ac:dyDescent="0.2">
      <c r="A910" s="539">
        <v>460</v>
      </c>
      <c r="B910" s="565">
        <v>7.3</v>
      </c>
      <c r="C910" s="547" t="s">
        <v>1657</v>
      </c>
      <c r="D910" s="547" t="s">
        <v>1663</v>
      </c>
      <c r="E910" s="547" t="s">
        <v>1658</v>
      </c>
      <c r="F910" s="559" t="s">
        <v>1659</v>
      </c>
      <c r="G910" s="547" t="s">
        <v>26</v>
      </c>
      <c r="H910" s="547" t="s">
        <v>1706</v>
      </c>
      <c r="I910" s="547" t="s">
        <v>2063</v>
      </c>
      <c r="J910" s="545">
        <v>100000</v>
      </c>
      <c r="K910" s="540">
        <f t="shared" si="27"/>
        <v>492100</v>
      </c>
      <c r="L910" s="539"/>
      <c r="M910" s="539"/>
      <c r="N910" s="539"/>
      <c r="O910" s="539"/>
    </row>
    <row r="911" spans="1:15" ht="409.6" x14ac:dyDescent="0.2">
      <c r="A911" s="539">
        <v>536</v>
      </c>
      <c r="B911" s="546"/>
      <c r="C911" s="549" t="s">
        <v>1657</v>
      </c>
      <c r="D911" s="549" t="s">
        <v>1687</v>
      </c>
      <c r="E911" s="549" t="s">
        <v>1083</v>
      </c>
      <c r="F911" s="549"/>
      <c r="G911" s="539" t="s">
        <v>26</v>
      </c>
      <c r="H911" s="539" t="s">
        <v>1706</v>
      </c>
      <c r="I911" s="539" t="s">
        <v>2874</v>
      </c>
      <c r="J911" s="545">
        <v>37600000</v>
      </c>
      <c r="K911" s="540">
        <f t="shared" si="27"/>
        <v>185029600</v>
      </c>
      <c r="L911" s="539" t="s">
        <v>3145</v>
      </c>
      <c r="M911" s="539" t="s">
        <v>401</v>
      </c>
      <c r="N911" s="539" t="s">
        <v>2988</v>
      </c>
      <c r="O911" s="539"/>
    </row>
    <row r="912" spans="1:15" ht="30.6" x14ac:dyDescent="0.2">
      <c r="A912" s="539">
        <v>596</v>
      </c>
      <c r="B912" s="546">
        <v>3.1</v>
      </c>
      <c r="C912" s="549" t="s">
        <v>1657</v>
      </c>
      <c r="D912" s="549" t="s">
        <v>3575</v>
      </c>
      <c r="E912" s="549" t="s">
        <v>1083</v>
      </c>
      <c r="F912" s="548" t="s">
        <v>1680</v>
      </c>
      <c r="G912" s="539" t="s">
        <v>26</v>
      </c>
      <c r="H912" s="539" t="s">
        <v>1706</v>
      </c>
      <c r="I912" s="539" t="s">
        <v>2061</v>
      </c>
      <c r="J912" s="545">
        <v>200000</v>
      </c>
      <c r="K912" s="540">
        <f t="shared" si="27"/>
        <v>984200</v>
      </c>
      <c r="L912" s="539"/>
      <c r="M912" s="539"/>
      <c r="N912" s="539"/>
      <c r="O912" s="539"/>
    </row>
    <row r="913" spans="1:15" ht="20.399999999999999" x14ac:dyDescent="0.2">
      <c r="A913" s="539">
        <v>597</v>
      </c>
      <c r="B913" s="546">
        <v>2.1</v>
      </c>
      <c r="C913" s="549" t="s">
        <v>1657</v>
      </c>
      <c r="D913" s="549" t="s">
        <v>3777</v>
      </c>
      <c r="E913" s="549" t="s">
        <v>1653</v>
      </c>
      <c r="F913" s="548" t="s">
        <v>1654</v>
      </c>
      <c r="G913" s="539" t="s">
        <v>26</v>
      </c>
      <c r="H913" s="539" t="s">
        <v>1706</v>
      </c>
      <c r="I913" s="539" t="s">
        <v>2062</v>
      </c>
      <c r="J913" s="545">
        <v>50000</v>
      </c>
      <c r="K913" s="540">
        <f t="shared" si="27"/>
        <v>246050</v>
      </c>
      <c r="L913" s="539"/>
      <c r="M913" s="539"/>
      <c r="N913" s="539"/>
      <c r="O913" s="539"/>
    </row>
    <row r="914" spans="1:15" ht="409.6" x14ac:dyDescent="0.2">
      <c r="A914" s="539">
        <v>607</v>
      </c>
      <c r="B914" s="546"/>
      <c r="C914" s="549" t="s">
        <v>1683</v>
      </c>
      <c r="D914" s="549" t="s">
        <v>2562</v>
      </c>
      <c r="E914" s="549" t="s">
        <v>1684</v>
      </c>
      <c r="F914" s="549"/>
      <c r="G914" s="539" t="s">
        <v>26</v>
      </c>
      <c r="H914" s="539" t="s">
        <v>1706</v>
      </c>
      <c r="I914" s="539" t="s">
        <v>2995</v>
      </c>
      <c r="J914" s="545">
        <v>1200000</v>
      </c>
      <c r="K914" s="540">
        <f t="shared" si="27"/>
        <v>5905200</v>
      </c>
      <c r="L914" s="539" t="s">
        <v>3160</v>
      </c>
      <c r="M914" s="539" t="s">
        <v>2782</v>
      </c>
      <c r="N914" s="539" t="s">
        <v>3495</v>
      </c>
      <c r="O914" s="539"/>
    </row>
    <row r="915" spans="1:15" ht="409.6" x14ac:dyDescent="0.2">
      <c r="A915" s="539">
        <v>608</v>
      </c>
      <c r="B915" s="546"/>
      <c r="C915" s="549" t="s">
        <v>1683</v>
      </c>
      <c r="D915" s="549" t="s">
        <v>2562</v>
      </c>
      <c r="E915" s="549" t="s">
        <v>1684</v>
      </c>
      <c r="F915" s="549"/>
      <c r="G915" s="539" t="s">
        <v>26</v>
      </c>
      <c r="H915" s="539" t="s">
        <v>1706</v>
      </c>
      <c r="I915" s="539" t="s">
        <v>3496</v>
      </c>
      <c r="J915" s="545">
        <v>2000000</v>
      </c>
      <c r="K915" s="540">
        <f t="shared" si="27"/>
        <v>9842000</v>
      </c>
      <c r="L915" s="539" t="s">
        <v>3161</v>
      </c>
      <c r="M915" s="539" t="s">
        <v>2782</v>
      </c>
      <c r="N915" s="539" t="s">
        <v>3495</v>
      </c>
      <c r="O915" s="539"/>
    </row>
    <row r="916" spans="1:15" ht="409.6" x14ac:dyDescent="0.2">
      <c r="A916" s="539">
        <v>609</v>
      </c>
      <c r="B916" s="546"/>
      <c r="C916" s="549" t="s">
        <v>1683</v>
      </c>
      <c r="D916" s="549" t="s">
        <v>2562</v>
      </c>
      <c r="E916" s="549" t="s">
        <v>1684</v>
      </c>
      <c r="F916" s="549"/>
      <c r="G916" s="539" t="s">
        <v>26</v>
      </c>
      <c r="H916" s="539" t="s">
        <v>1706</v>
      </c>
      <c r="I916" s="539" t="s">
        <v>2996</v>
      </c>
      <c r="J916" s="545">
        <v>500000</v>
      </c>
      <c r="K916" s="540">
        <f t="shared" si="27"/>
        <v>2460500</v>
      </c>
      <c r="L916" s="539" t="s">
        <v>3162</v>
      </c>
      <c r="M916" s="539" t="s">
        <v>30</v>
      </c>
      <c r="N916" s="539" t="s">
        <v>3495</v>
      </c>
      <c r="O916" s="539"/>
    </row>
    <row r="917" spans="1:15" ht="409.6" x14ac:dyDescent="0.2">
      <c r="A917" s="539">
        <v>610</v>
      </c>
      <c r="B917" s="546"/>
      <c r="C917" s="549" t="s">
        <v>1683</v>
      </c>
      <c r="D917" s="549" t="s">
        <v>2562</v>
      </c>
      <c r="E917" s="549" t="s">
        <v>1684</v>
      </c>
      <c r="F917" s="549"/>
      <c r="G917" s="539" t="s">
        <v>26</v>
      </c>
      <c r="H917" s="539" t="s">
        <v>1706</v>
      </c>
      <c r="I917" s="539" t="s">
        <v>2783</v>
      </c>
      <c r="J917" s="545">
        <v>1800000</v>
      </c>
      <c r="K917" s="540">
        <f t="shared" si="27"/>
        <v>8857800</v>
      </c>
      <c r="L917" s="539" t="s">
        <v>3162</v>
      </c>
      <c r="M917" s="539" t="s">
        <v>30</v>
      </c>
      <c r="N917" s="539" t="s">
        <v>3495</v>
      </c>
      <c r="O917" s="539"/>
    </row>
    <row r="918" spans="1:15" ht="409.6" x14ac:dyDescent="0.2">
      <c r="A918" s="539">
        <v>611</v>
      </c>
      <c r="B918" s="546"/>
      <c r="C918" s="549" t="s">
        <v>1683</v>
      </c>
      <c r="D918" s="549" t="s">
        <v>2562</v>
      </c>
      <c r="E918" s="549" t="s">
        <v>1684</v>
      </c>
      <c r="F918" s="549"/>
      <c r="G918" s="539" t="s">
        <v>26</v>
      </c>
      <c r="H918" s="539" t="s">
        <v>1706</v>
      </c>
      <c r="I918" s="539" t="s">
        <v>2784</v>
      </c>
      <c r="J918" s="545">
        <v>2000000</v>
      </c>
      <c r="K918" s="540">
        <f t="shared" si="27"/>
        <v>9842000</v>
      </c>
      <c r="L918" s="539" t="s">
        <v>3162</v>
      </c>
      <c r="M918" s="539" t="s">
        <v>30</v>
      </c>
      <c r="N918" s="539" t="s">
        <v>3495</v>
      </c>
      <c r="O918" s="539"/>
    </row>
    <row r="919" spans="1:15" ht="409.6" x14ac:dyDescent="0.2">
      <c r="A919" s="539">
        <v>612</v>
      </c>
      <c r="B919" s="546"/>
      <c r="C919" s="549" t="s">
        <v>1683</v>
      </c>
      <c r="D919" s="549" t="s">
        <v>2562</v>
      </c>
      <c r="E919" s="549" t="s">
        <v>1684</v>
      </c>
      <c r="F919" s="549"/>
      <c r="G919" s="539" t="s">
        <v>26</v>
      </c>
      <c r="H919" s="539" t="s">
        <v>1706</v>
      </c>
      <c r="I919" s="539" t="s">
        <v>3497</v>
      </c>
      <c r="J919" s="545">
        <v>2000000</v>
      </c>
      <c r="K919" s="540">
        <f t="shared" si="27"/>
        <v>9842000</v>
      </c>
      <c r="L919" s="539" t="s">
        <v>2997</v>
      </c>
      <c r="M919" s="539" t="s">
        <v>30</v>
      </c>
      <c r="N919" s="539" t="s">
        <v>3495</v>
      </c>
      <c r="O919" s="539"/>
    </row>
    <row r="920" spans="1:15" ht="409.6" x14ac:dyDescent="0.2">
      <c r="A920" s="539">
        <v>613</v>
      </c>
      <c r="B920" s="546"/>
      <c r="C920" s="549" t="s">
        <v>1683</v>
      </c>
      <c r="D920" s="549" t="s">
        <v>2562</v>
      </c>
      <c r="E920" s="549" t="s">
        <v>1684</v>
      </c>
      <c r="F920" s="549"/>
      <c r="G920" s="539" t="s">
        <v>26</v>
      </c>
      <c r="H920" s="539" t="s">
        <v>1706</v>
      </c>
      <c r="I920" s="539" t="s">
        <v>3498</v>
      </c>
      <c r="J920" s="545">
        <v>2000000</v>
      </c>
      <c r="K920" s="540">
        <f t="shared" si="27"/>
        <v>9842000</v>
      </c>
      <c r="L920" s="539" t="s">
        <v>2997</v>
      </c>
      <c r="M920" s="539" t="s">
        <v>30</v>
      </c>
      <c r="N920" s="539" t="s">
        <v>3495</v>
      </c>
      <c r="O920" s="539"/>
    </row>
    <row r="921" spans="1:15" ht="409.6" x14ac:dyDescent="0.2">
      <c r="A921" s="539">
        <v>671</v>
      </c>
      <c r="B921" s="546">
        <v>7</v>
      </c>
      <c r="C921" s="537" t="s">
        <v>1685</v>
      </c>
      <c r="D921" s="537" t="s">
        <v>1682</v>
      </c>
      <c r="E921" s="537" t="s">
        <v>1658</v>
      </c>
      <c r="F921" s="551" t="s">
        <v>1659</v>
      </c>
      <c r="G921" s="539" t="s">
        <v>26</v>
      </c>
      <c r="H921" s="539" t="s">
        <v>1706</v>
      </c>
      <c r="I921" s="539" t="s">
        <v>2882</v>
      </c>
      <c r="J921" s="545">
        <v>1800000</v>
      </c>
      <c r="K921" s="540">
        <f t="shared" si="27"/>
        <v>8857800</v>
      </c>
      <c r="L921" s="539" t="s">
        <v>3171</v>
      </c>
      <c r="M921" s="539" t="s">
        <v>30</v>
      </c>
      <c r="N921" s="539" t="s">
        <v>3003</v>
      </c>
      <c r="O921" s="539"/>
    </row>
    <row r="922" spans="1:15" ht="86.25" customHeight="1" x14ac:dyDescent="0.2">
      <c r="A922" s="539">
        <v>672</v>
      </c>
      <c r="B922" s="546">
        <v>6.1</v>
      </c>
      <c r="C922" s="549" t="s">
        <v>1683</v>
      </c>
      <c r="D922" s="549" t="s">
        <v>1692</v>
      </c>
      <c r="E922" s="549" t="s">
        <v>1666</v>
      </c>
      <c r="F922" s="548" t="s">
        <v>1665</v>
      </c>
      <c r="G922" s="539" t="s">
        <v>26</v>
      </c>
      <c r="H922" s="539" t="s">
        <v>1706</v>
      </c>
      <c r="I922" s="539" t="s">
        <v>530</v>
      </c>
      <c r="J922" s="545">
        <v>4500000</v>
      </c>
      <c r="K922" s="540">
        <f t="shared" si="27"/>
        <v>22144500</v>
      </c>
      <c r="L922" s="539" t="s">
        <v>3172</v>
      </c>
      <c r="M922" s="539" t="s">
        <v>30</v>
      </c>
      <c r="N922" s="539" t="s">
        <v>3004</v>
      </c>
      <c r="O922" s="539"/>
    </row>
    <row r="923" spans="1:15" ht="409.6" x14ac:dyDescent="0.2">
      <c r="A923" s="539">
        <v>673</v>
      </c>
      <c r="B923" s="546">
        <v>6.1</v>
      </c>
      <c r="C923" s="549" t="s">
        <v>1683</v>
      </c>
      <c r="D923" s="549" t="s">
        <v>1692</v>
      </c>
      <c r="E923" s="549" t="s">
        <v>1666</v>
      </c>
      <c r="F923" s="548" t="s">
        <v>1665</v>
      </c>
      <c r="G923" s="539" t="s">
        <v>26</v>
      </c>
      <c r="H923" s="539" t="s">
        <v>1706</v>
      </c>
      <c r="I923" s="539" t="s">
        <v>533</v>
      </c>
      <c r="J923" s="545">
        <v>3500000</v>
      </c>
      <c r="K923" s="540">
        <f t="shared" si="27"/>
        <v>17223500</v>
      </c>
      <c r="L923" s="539" t="s">
        <v>3172</v>
      </c>
      <c r="M923" s="539" t="s">
        <v>30</v>
      </c>
      <c r="N923" s="539" t="s">
        <v>3004</v>
      </c>
      <c r="O923" s="539"/>
    </row>
    <row r="924" spans="1:15" ht="409.6" x14ac:dyDescent="0.2">
      <c r="A924" s="539">
        <v>674</v>
      </c>
      <c r="B924" s="546">
        <v>6.1</v>
      </c>
      <c r="C924" s="549" t="s">
        <v>1683</v>
      </c>
      <c r="D924" s="549" t="s">
        <v>1692</v>
      </c>
      <c r="E924" s="549" t="s">
        <v>1666</v>
      </c>
      <c r="F924" s="548" t="s">
        <v>1665</v>
      </c>
      <c r="G924" s="539" t="s">
        <v>26</v>
      </c>
      <c r="H924" s="539" t="s">
        <v>1706</v>
      </c>
      <c r="I924" s="539" t="s">
        <v>534</v>
      </c>
      <c r="J924" s="545">
        <v>1500000</v>
      </c>
      <c r="K924" s="540">
        <f t="shared" si="27"/>
        <v>7381500</v>
      </c>
      <c r="L924" s="539" t="s">
        <v>3172</v>
      </c>
      <c r="M924" s="539" t="s">
        <v>30</v>
      </c>
      <c r="N924" s="539" t="s">
        <v>3004</v>
      </c>
      <c r="O924" s="539"/>
    </row>
    <row r="925" spans="1:15" ht="81.599999999999994" x14ac:dyDescent="0.2">
      <c r="A925" s="539">
        <v>776</v>
      </c>
      <c r="B925" s="564">
        <v>6.1</v>
      </c>
      <c r="C925" s="549" t="s">
        <v>1683</v>
      </c>
      <c r="D925" s="549" t="s">
        <v>1692</v>
      </c>
      <c r="E925" s="549" t="s">
        <v>1666</v>
      </c>
      <c r="F925" s="549" t="s">
        <v>1665</v>
      </c>
      <c r="G925" s="576" t="s">
        <v>26</v>
      </c>
      <c r="H925" s="572" t="s">
        <v>1706</v>
      </c>
      <c r="I925" s="572" t="s">
        <v>2057</v>
      </c>
      <c r="J925" s="545">
        <v>500000</v>
      </c>
      <c r="K925" s="540">
        <f t="shared" si="27"/>
        <v>2460500</v>
      </c>
      <c r="L925" s="576"/>
      <c r="M925" s="539" t="s">
        <v>2042</v>
      </c>
      <c r="N925" s="539" t="s">
        <v>1666</v>
      </c>
      <c r="O925" s="539"/>
    </row>
    <row r="926" spans="1:15" ht="409.6" x14ac:dyDescent="0.2">
      <c r="A926" s="539">
        <v>828</v>
      </c>
      <c r="B926" s="546">
        <v>7.3</v>
      </c>
      <c r="C926" s="549" t="s">
        <v>1685</v>
      </c>
      <c r="D926" s="546" t="s">
        <v>1682</v>
      </c>
      <c r="E926" s="546" t="s">
        <v>1658</v>
      </c>
      <c r="F926" s="550" t="s">
        <v>1659</v>
      </c>
      <c r="G926" s="539" t="s">
        <v>26</v>
      </c>
      <c r="H926" s="539" t="s">
        <v>1706</v>
      </c>
      <c r="I926" s="539" t="s">
        <v>655</v>
      </c>
      <c r="J926" s="545">
        <v>1000000</v>
      </c>
      <c r="K926" s="540">
        <f t="shared" si="27"/>
        <v>4921000</v>
      </c>
      <c r="L926" s="539" t="s">
        <v>3022</v>
      </c>
      <c r="M926" s="539" t="s">
        <v>2805</v>
      </c>
      <c r="N926" s="539" t="s">
        <v>2806</v>
      </c>
      <c r="O926" s="539"/>
    </row>
    <row r="927" spans="1:15" ht="20.399999999999999" x14ac:dyDescent="0.2">
      <c r="A927" s="539">
        <v>1411</v>
      </c>
      <c r="B927" s="564">
        <v>2.1</v>
      </c>
      <c r="C927" s="539" t="s">
        <v>1657</v>
      </c>
      <c r="D927" s="539" t="s">
        <v>1662</v>
      </c>
      <c r="E927" s="539" t="s">
        <v>1653</v>
      </c>
      <c r="F927" s="539" t="s">
        <v>1654</v>
      </c>
      <c r="G927" s="539" t="s">
        <v>26</v>
      </c>
      <c r="H927" s="569" t="s">
        <v>1706</v>
      </c>
      <c r="I927" s="569" t="s">
        <v>2432</v>
      </c>
      <c r="J927" s="545">
        <v>500000</v>
      </c>
      <c r="K927" s="540">
        <f>Table1[[#This Row],[Buget estimat (EURO)]]*4.921</f>
        <v>2460500</v>
      </c>
      <c r="L927" s="539" t="s">
        <v>2433</v>
      </c>
      <c r="M927" s="539"/>
      <c r="N927" s="543"/>
      <c r="O927" s="539"/>
    </row>
    <row r="928" spans="1:15" ht="20.399999999999999" x14ac:dyDescent="0.2">
      <c r="A928" s="539">
        <v>1412</v>
      </c>
      <c r="B928" s="564">
        <v>3</v>
      </c>
      <c r="C928" s="549" t="s">
        <v>1657</v>
      </c>
      <c r="D928" s="549" t="s">
        <v>1687</v>
      </c>
      <c r="E928" s="549" t="s">
        <v>1083</v>
      </c>
      <c r="F928" s="549" t="s">
        <v>1680</v>
      </c>
      <c r="G928" s="539" t="s">
        <v>26</v>
      </c>
      <c r="H928" s="569" t="s">
        <v>1706</v>
      </c>
      <c r="I928" s="569" t="s">
        <v>2434</v>
      </c>
      <c r="J928" s="545">
        <v>1000000</v>
      </c>
      <c r="K928" s="540">
        <f>Table1[[#This Row],[Buget estimat (EURO)]]*4.921</f>
        <v>4921000</v>
      </c>
      <c r="L928" s="539" t="s">
        <v>2435</v>
      </c>
      <c r="M928" s="539"/>
      <c r="N928" s="543"/>
      <c r="O928" s="539"/>
    </row>
    <row r="929" spans="1:15" ht="20.399999999999999" x14ac:dyDescent="0.2">
      <c r="A929" s="539">
        <v>1413</v>
      </c>
      <c r="B929" s="564">
        <v>3</v>
      </c>
      <c r="C929" s="549" t="s">
        <v>1657</v>
      </c>
      <c r="D929" s="549" t="s">
        <v>1687</v>
      </c>
      <c r="E929" s="549" t="s">
        <v>1083</v>
      </c>
      <c r="F929" s="549" t="s">
        <v>1680</v>
      </c>
      <c r="G929" s="539" t="s">
        <v>26</v>
      </c>
      <c r="H929" s="569" t="s">
        <v>1706</v>
      </c>
      <c r="I929" s="569" t="s">
        <v>2436</v>
      </c>
      <c r="J929" s="545">
        <v>10000000</v>
      </c>
      <c r="K929" s="540">
        <f>Table1[[#This Row],[Buget estimat (EURO)]]*4.921</f>
        <v>49210000</v>
      </c>
      <c r="L929" s="539"/>
      <c r="M929" s="539"/>
      <c r="N929" s="543"/>
      <c r="O929" s="539"/>
    </row>
    <row r="930" spans="1:15" ht="91.8" x14ac:dyDescent="0.2">
      <c r="A930" s="539">
        <v>1414</v>
      </c>
      <c r="B930" s="564">
        <v>3</v>
      </c>
      <c r="C930" s="549" t="s">
        <v>1657</v>
      </c>
      <c r="D930" s="549" t="s">
        <v>1687</v>
      </c>
      <c r="E930" s="549" t="s">
        <v>1083</v>
      </c>
      <c r="F930" s="549" t="s">
        <v>1680</v>
      </c>
      <c r="G930" s="539" t="s">
        <v>26</v>
      </c>
      <c r="H930" s="569" t="s">
        <v>1706</v>
      </c>
      <c r="I930" s="569" t="s">
        <v>2437</v>
      </c>
      <c r="J930" s="545">
        <v>4000000</v>
      </c>
      <c r="K930" s="540">
        <f>Table1[[#This Row],[Buget estimat (EURO)]]*4.921</f>
        <v>19684000</v>
      </c>
      <c r="L930" s="539" t="s">
        <v>2438</v>
      </c>
      <c r="M930" s="539"/>
      <c r="N930" s="543"/>
      <c r="O930" s="539"/>
    </row>
    <row r="931" spans="1:15" ht="51" x14ac:dyDescent="0.2">
      <c r="A931" s="539">
        <v>1415</v>
      </c>
      <c r="B931" s="546">
        <v>3</v>
      </c>
      <c r="C931" s="549" t="s">
        <v>1683</v>
      </c>
      <c r="D931" s="549" t="s">
        <v>1688</v>
      </c>
      <c r="E931" s="549" t="s">
        <v>1689</v>
      </c>
      <c r="F931" s="548" t="s">
        <v>1690</v>
      </c>
      <c r="G931" s="539" t="s">
        <v>26</v>
      </c>
      <c r="H931" s="569" t="s">
        <v>1706</v>
      </c>
      <c r="I931" s="569" t="s">
        <v>2439</v>
      </c>
      <c r="J931" s="545">
        <v>3000000</v>
      </c>
      <c r="K931" s="540">
        <f>Table1[[#This Row],[Buget estimat (EURO)]]*4.921</f>
        <v>14763000</v>
      </c>
      <c r="L931" s="539" t="s">
        <v>2440</v>
      </c>
      <c r="M931" s="539"/>
      <c r="N931" s="543"/>
      <c r="O931" s="539"/>
    </row>
    <row r="932" spans="1:15" ht="40.799999999999997" x14ac:dyDescent="0.2">
      <c r="A932" s="539">
        <v>1416</v>
      </c>
      <c r="B932" s="564">
        <v>4</v>
      </c>
      <c r="C932" s="549" t="s">
        <v>1657</v>
      </c>
      <c r="D932" s="549" t="s">
        <v>1673</v>
      </c>
      <c r="E932" s="549" t="s">
        <v>1674</v>
      </c>
      <c r="F932" s="548" t="s">
        <v>1675</v>
      </c>
      <c r="G932" s="539" t="s">
        <v>26</v>
      </c>
      <c r="H932" s="569" t="s">
        <v>1706</v>
      </c>
      <c r="I932" s="569" t="s">
        <v>2441</v>
      </c>
      <c r="J932" s="545">
        <v>2000000</v>
      </c>
      <c r="K932" s="540">
        <f>Table1[[#This Row],[Buget estimat (EURO)]]*4.921</f>
        <v>9842000</v>
      </c>
      <c r="L932" s="539" t="s">
        <v>2442</v>
      </c>
      <c r="M932" s="539"/>
      <c r="N932" s="543"/>
      <c r="O932" s="539"/>
    </row>
    <row r="933" spans="1:15" ht="40.799999999999997" x14ac:dyDescent="0.2">
      <c r="A933" s="539">
        <v>1417</v>
      </c>
      <c r="B933" s="564">
        <v>4</v>
      </c>
      <c r="C933" s="549" t="s">
        <v>1657</v>
      </c>
      <c r="D933" s="549" t="s">
        <v>1673</v>
      </c>
      <c r="E933" s="549" t="s">
        <v>1674</v>
      </c>
      <c r="F933" s="548" t="s">
        <v>1675</v>
      </c>
      <c r="G933" s="539" t="s">
        <v>26</v>
      </c>
      <c r="H933" s="569" t="s">
        <v>1706</v>
      </c>
      <c r="I933" s="569" t="s">
        <v>2443</v>
      </c>
      <c r="J933" s="545">
        <v>1500000</v>
      </c>
      <c r="K933" s="540">
        <f>Table1[[#This Row],[Buget estimat (EURO)]]*4.921</f>
        <v>7381500</v>
      </c>
      <c r="L933" s="539" t="s">
        <v>2444</v>
      </c>
      <c r="M933" s="539"/>
      <c r="N933" s="543"/>
      <c r="O933" s="539"/>
    </row>
    <row r="934" spans="1:15" ht="102" x14ac:dyDescent="0.2">
      <c r="A934" s="539">
        <v>1418</v>
      </c>
      <c r="B934" s="564">
        <v>4</v>
      </c>
      <c r="C934" s="549" t="s">
        <v>1657</v>
      </c>
      <c r="D934" s="549" t="s">
        <v>1673</v>
      </c>
      <c r="E934" s="549" t="s">
        <v>1674</v>
      </c>
      <c r="F934" s="548" t="s">
        <v>1675</v>
      </c>
      <c r="G934" s="539" t="s">
        <v>26</v>
      </c>
      <c r="H934" s="569" t="s">
        <v>1706</v>
      </c>
      <c r="I934" s="569" t="s">
        <v>2445</v>
      </c>
      <c r="J934" s="545">
        <v>11000000</v>
      </c>
      <c r="K934" s="540">
        <f>Table1[[#This Row],[Buget estimat (EURO)]]*4.921</f>
        <v>54131000</v>
      </c>
      <c r="L934" s="539" t="s">
        <v>2446</v>
      </c>
      <c r="M934" s="539"/>
      <c r="N934" s="543"/>
      <c r="O934" s="539"/>
    </row>
    <row r="935" spans="1:15" ht="40.799999999999997" x14ac:dyDescent="0.2">
      <c r="A935" s="539">
        <v>1419</v>
      </c>
      <c r="B935" s="564">
        <v>4</v>
      </c>
      <c r="C935" s="549" t="s">
        <v>1657</v>
      </c>
      <c r="D935" s="549" t="s">
        <v>1673</v>
      </c>
      <c r="E935" s="549" t="s">
        <v>1674</v>
      </c>
      <c r="F935" s="548" t="s">
        <v>1675</v>
      </c>
      <c r="G935" s="539" t="s">
        <v>26</v>
      </c>
      <c r="H935" s="569" t="s">
        <v>1706</v>
      </c>
      <c r="I935" s="569" t="s">
        <v>2447</v>
      </c>
      <c r="J935" s="545">
        <v>500000</v>
      </c>
      <c r="K935" s="540">
        <f>Table1[[#This Row],[Buget estimat (EURO)]]*4.921</f>
        <v>2460500</v>
      </c>
      <c r="L935" s="539" t="s">
        <v>2448</v>
      </c>
      <c r="M935" s="539"/>
      <c r="N935" s="543"/>
      <c r="O935" s="539"/>
    </row>
    <row r="936" spans="1:15" ht="40.799999999999997" x14ac:dyDescent="0.2">
      <c r="A936" s="539">
        <v>1420</v>
      </c>
      <c r="B936" s="564"/>
      <c r="C936" s="539"/>
      <c r="D936" s="543"/>
      <c r="E936" s="543"/>
      <c r="F936" s="557"/>
      <c r="G936" s="539" t="s">
        <v>26</v>
      </c>
      <c r="H936" s="569" t="s">
        <v>1706</v>
      </c>
      <c r="I936" s="569" t="s">
        <v>2449</v>
      </c>
      <c r="J936" s="545">
        <v>30000</v>
      </c>
      <c r="K936" s="540">
        <f>Table1[[#This Row],[Buget estimat (EURO)]]*4.921</f>
        <v>147630</v>
      </c>
      <c r="L936" s="539" t="s">
        <v>2450</v>
      </c>
      <c r="M936" s="539"/>
      <c r="N936" s="543"/>
      <c r="O936" s="539"/>
    </row>
    <row r="937" spans="1:15" ht="71.400000000000006" x14ac:dyDescent="0.2">
      <c r="A937" s="539">
        <v>1421</v>
      </c>
      <c r="B937" s="546">
        <v>7</v>
      </c>
      <c r="C937" s="549" t="s">
        <v>1657</v>
      </c>
      <c r="D937" s="549" t="s">
        <v>1663</v>
      </c>
      <c r="E937" s="549" t="s">
        <v>1658</v>
      </c>
      <c r="F937" s="555" t="s">
        <v>1659</v>
      </c>
      <c r="G937" s="539" t="s">
        <v>26</v>
      </c>
      <c r="H937" s="569" t="s">
        <v>1706</v>
      </c>
      <c r="I937" s="569" t="s">
        <v>2451</v>
      </c>
      <c r="J937" s="545">
        <v>6000000</v>
      </c>
      <c r="K937" s="540">
        <f>Table1[[#This Row],[Buget estimat (EURO)]]*4.921</f>
        <v>29526000</v>
      </c>
      <c r="L937" s="539" t="s">
        <v>2452</v>
      </c>
      <c r="M937" s="539"/>
      <c r="N937" s="543"/>
      <c r="O937" s="539"/>
    </row>
    <row r="938" spans="1:15" ht="20.399999999999999" x14ac:dyDescent="0.2">
      <c r="A938" s="539">
        <v>1422</v>
      </c>
      <c r="B938" s="546">
        <v>8</v>
      </c>
      <c r="C938" s="549" t="s">
        <v>1657</v>
      </c>
      <c r="D938" s="549" t="s">
        <v>1663</v>
      </c>
      <c r="E938" s="549" t="s">
        <v>1658</v>
      </c>
      <c r="F938" s="555" t="s">
        <v>1659</v>
      </c>
      <c r="G938" s="539" t="s">
        <v>26</v>
      </c>
      <c r="H938" s="569" t="s">
        <v>1706</v>
      </c>
      <c r="I938" s="569" t="s">
        <v>2453</v>
      </c>
      <c r="J938" s="545">
        <v>5000000</v>
      </c>
      <c r="K938" s="540">
        <f>Table1[[#This Row],[Buget estimat (EURO)]]*4.921</f>
        <v>24605000</v>
      </c>
      <c r="L938" s="539"/>
      <c r="M938" s="539"/>
      <c r="N938" s="543"/>
      <c r="O938" s="539"/>
    </row>
    <row r="939" spans="1:15" ht="71.400000000000006" x14ac:dyDescent="0.2">
      <c r="A939" s="539">
        <v>1423</v>
      </c>
      <c r="B939" s="564">
        <v>7.1</v>
      </c>
      <c r="C939" s="549" t="s">
        <v>1685</v>
      </c>
      <c r="D939" s="549" t="s">
        <v>1693</v>
      </c>
      <c r="E939" s="549" t="s">
        <v>1694</v>
      </c>
      <c r="F939" s="555" t="s">
        <v>1659</v>
      </c>
      <c r="G939" s="539" t="s">
        <v>26</v>
      </c>
      <c r="H939" s="569" t="s">
        <v>1706</v>
      </c>
      <c r="I939" s="569" t="s">
        <v>2454</v>
      </c>
      <c r="J939" s="545">
        <v>1000000</v>
      </c>
      <c r="K939" s="540">
        <f>Table1[[#This Row],[Buget estimat (EURO)]]*4.921</f>
        <v>4921000</v>
      </c>
      <c r="L939" s="539" t="s">
        <v>2455</v>
      </c>
      <c r="M939" s="539"/>
      <c r="N939" s="543"/>
      <c r="O939" s="539"/>
    </row>
    <row r="940" spans="1:15" ht="71.400000000000006" x14ac:dyDescent="0.2">
      <c r="A940" s="539">
        <v>1424</v>
      </c>
      <c r="B940" s="564">
        <v>7</v>
      </c>
      <c r="C940" s="549" t="s">
        <v>1685</v>
      </c>
      <c r="D940" s="549" t="s">
        <v>1682</v>
      </c>
      <c r="E940" s="549" t="s">
        <v>1686</v>
      </c>
      <c r="F940" s="555" t="s">
        <v>2116</v>
      </c>
      <c r="G940" s="539" t="s">
        <v>26</v>
      </c>
      <c r="H940" s="569" t="s">
        <v>1706</v>
      </c>
      <c r="I940" s="569" t="s">
        <v>2456</v>
      </c>
      <c r="J940" s="545">
        <v>1000000</v>
      </c>
      <c r="K940" s="540">
        <f>Table1[[#This Row],[Buget estimat (EURO)]]*4.921</f>
        <v>4921000</v>
      </c>
      <c r="L940" s="539" t="s">
        <v>2457</v>
      </c>
      <c r="M940" s="539"/>
      <c r="N940" s="543"/>
      <c r="O940" s="539"/>
    </row>
    <row r="941" spans="1:15" ht="336.6" x14ac:dyDescent="0.2">
      <c r="A941" s="539">
        <v>150</v>
      </c>
      <c r="B941" s="564">
        <v>2.1</v>
      </c>
      <c r="C941" s="539" t="s">
        <v>1657</v>
      </c>
      <c r="D941" s="555" t="s">
        <v>1662</v>
      </c>
      <c r="E941" s="555" t="s">
        <v>1653</v>
      </c>
      <c r="F941" s="555" t="s">
        <v>1654</v>
      </c>
      <c r="G941" s="543" t="s">
        <v>26</v>
      </c>
      <c r="H941" s="539" t="s">
        <v>1742</v>
      </c>
      <c r="I941" s="539" t="s">
        <v>2069</v>
      </c>
      <c r="J941" s="545">
        <v>200000</v>
      </c>
      <c r="K941" s="540">
        <f t="shared" ref="K941:K960" si="28">J941*4.921</f>
        <v>984200</v>
      </c>
      <c r="L941" s="539"/>
      <c r="M941" s="539" t="s">
        <v>2042</v>
      </c>
      <c r="N941" s="539" t="s">
        <v>2070</v>
      </c>
      <c r="O941" s="539"/>
    </row>
    <row r="942" spans="1:15" ht="51" x14ac:dyDescent="0.2">
      <c r="A942" s="539">
        <v>151</v>
      </c>
      <c r="B942" s="564"/>
      <c r="C942" s="539" t="s">
        <v>2071</v>
      </c>
      <c r="D942" s="549" t="s">
        <v>2072</v>
      </c>
      <c r="E942" s="549" t="s">
        <v>2073</v>
      </c>
      <c r="F942" s="555"/>
      <c r="G942" s="543" t="s">
        <v>26</v>
      </c>
      <c r="H942" s="539" t="s">
        <v>1742</v>
      </c>
      <c r="I942" s="539" t="s">
        <v>2074</v>
      </c>
      <c r="J942" s="545">
        <v>200000</v>
      </c>
      <c r="K942" s="540">
        <f t="shared" si="28"/>
        <v>984200</v>
      </c>
      <c r="L942" s="539" t="s">
        <v>2055</v>
      </c>
      <c r="M942" s="539"/>
      <c r="N942" s="539"/>
      <c r="O942" s="539"/>
    </row>
    <row r="943" spans="1:15" ht="30.6" x14ac:dyDescent="0.2">
      <c r="A943" s="539">
        <v>157</v>
      </c>
      <c r="B943" s="564">
        <v>2.1</v>
      </c>
      <c r="C943" s="539" t="s">
        <v>1657</v>
      </c>
      <c r="D943" s="555" t="s">
        <v>1662</v>
      </c>
      <c r="E943" s="555" t="s">
        <v>1653</v>
      </c>
      <c r="F943" s="555" t="s">
        <v>1654</v>
      </c>
      <c r="G943" s="543" t="s">
        <v>11</v>
      </c>
      <c r="H943" s="539" t="s">
        <v>1742</v>
      </c>
      <c r="I943" s="539" t="s">
        <v>2090</v>
      </c>
      <c r="J943" s="545">
        <v>6000000</v>
      </c>
      <c r="K943" s="540">
        <f t="shared" si="28"/>
        <v>29526000</v>
      </c>
      <c r="L943" s="539" t="s">
        <v>2066</v>
      </c>
      <c r="M943" s="539"/>
      <c r="N943" s="543"/>
      <c r="O943" s="539"/>
    </row>
    <row r="944" spans="1:15" ht="51" x14ac:dyDescent="0.2">
      <c r="A944" s="539">
        <v>299</v>
      </c>
      <c r="B944" s="564">
        <v>3</v>
      </c>
      <c r="C944" s="549" t="s">
        <v>1657</v>
      </c>
      <c r="D944" s="549" t="s">
        <v>1687</v>
      </c>
      <c r="E944" s="549" t="s">
        <v>1083</v>
      </c>
      <c r="F944" s="549" t="s">
        <v>1680</v>
      </c>
      <c r="G944" s="539" t="s">
        <v>26</v>
      </c>
      <c r="H944" s="569" t="s">
        <v>1742</v>
      </c>
      <c r="I944" s="569" t="s">
        <v>1527</v>
      </c>
      <c r="J944" s="545"/>
      <c r="K944" s="540">
        <f t="shared" si="28"/>
        <v>0</v>
      </c>
      <c r="L944" s="539"/>
      <c r="M944" s="539" t="s">
        <v>1573</v>
      </c>
      <c r="N944" s="543"/>
      <c r="O944" s="539"/>
    </row>
    <row r="945" spans="1:15" ht="20.399999999999999" x14ac:dyDescent="0.2">
      <c r="A945" s="539">
        <v>307</v>
      </c>
      <c r="B945" s="564">
        <v>3</v>
      </c>
      <c r="C945" s="549" t="s">
        <v>1657</v>
      </c>
      <c r="D945" s="549" t="s">
        <v>1687</v>
      </c>
      <c r="E945" s="549" t="s">
        <v>1083</v>
      </c>
      <c r="F945" s="549" t="s">
        <v>1680</v>
      </c>
      <c r="G945" s="539" t="s">
        <v>26</v>
      </c>
      <c r="H945" s="539" t="s">
        <v>1742</v>
      </c>
      <c r="I945" s="539" t="s">
        <v>2067</v>
      </c>
      <c r="J945" s="545">
        <v>2000000</v>
      </c>
      <c r="K945" s="540">
        <f t="shared" si="28"/>
        <v>9842000</v>
      </c>
      <c r="L945" s="539" t="s">
        <v>2068</v>
      </c>
      <c r="M945" s="539"/>
      <c r="N945" s="543"/>
      <c r="O945" s="539"/>
    </row>
    <row r="946" spans="1:15" ht="409.6" x14ac:dyDescent="0.2">
      <c r="A946" s="539">
        <v>385</v>
      </c>
      <c r="B946" s="546">
        <v>3</v>
      </c>
      <c r="C946" s="549" t="s">
        <v>1683</v>
      </c>
      <c r="D946" s="549" t="s">
        <v>1688</v>
      </c>
      <c r="E946" s="549" t="s">
        <v>1689</v>
      </c>
      <c r="F946" s="548" t="s">
        <v>1659</v>
      </c>
      <c r="G946" s="543" t="str">
        <f>[1]Sheet2!D190</f>
        <v>GJ</v>
      </c>
      <c r="H946" s="539" t="s">
        <v>1742</v>
      </c>
      <c r="I946" s="539" t="str">
        <f>[1]Sheet2!F190</f>
        <v>Amenajare spatii verzi,foisoare, pergola, grilaje si realizare alei pietonale, dotare cu mobilier urban si instalare wi-fi Padurea Statului din oras Novaci -judetul Gorj</v>
      </c>
      <c r="J946" s="545">
        <v>3000000</v>
      </c>
      <c r="K946" s="540">
        <f t="shared" si="28"/>
        <v>14763000</v>
      </c>
      <c r="L946" s="539"/>
      <c r="M946" s="539" t="s">
        <v>1096</v>
      </c>
      <c r="N946" s="539" t="str">
        <f>[1]Sheet2!J190</f>
        <v>Necesitatea infiintarii de spatii verzi la nivelul orasului Novaci</v>
      </c>
      <c r="O946" s="539"/>
    </row>
    <row r="947" spans="1:15" ht="285.60000000000002" x14ac:dyDescent="0.2">
      <c r="A947" s="539">
        <v>386</v>
      </c>
      <c r="B947" s="564">
        <v>7.3</v>
      </c>
      <c r="C947" s="549" t="s">
        <v>1685</v>
      </c>
      <c r="D947" s="549" t="s">
        <v>1682</v>
      </c>
      <c r="E947" s="549" t="s">
        <v>1686</v>
      </c>
      <c r="F947" s="548" t="s">
        <v>1659</v>
      </c>
      <c r="G947" s="543" t="str">
        <f>[1]Sheet2!D191</f>
        <v>GJ</v>
      </c>
      <c r="H947" s="539" t="s">
        <v>1742</v>
      </c>
      <c r="I947" s="539" t="str">
        <f>[1]Sheet2!F191</f>
        <v>Realizarea de alei pietonale, piste pentru biciclisti crearea de trotuare, dotate cu mobilier urban si instalare wi-fi in statiunea Turistica Ranca din oras Novaci, judetul Gorj</v>
      </c>
      <c r="J947" s="545">
        <v>3000000</v>
      </c>
      <c r="K947" s="540">
        <f t="shared" si="28"/>
        <v>14763000</v>
      </c>
      <c r="L947" s="539"/>
      <c r="M947" s="539" t="s">
        <v>1096</v>
      </c>
      <c r="N947" s="539" t="str">
        <f>[1]Sheet2!J191</f>
        <v>Atragerea de turisti in zona</v>
      </c>
      <c r="O947" s="539"/>
    </row>
    <row r="948" spans="1:15" ht="285.60000000000002" x14ac:dyDescent="0.2">
      <c r="A948" s="539">
        <v>387</v>
      </c>
      <c r="B948" s="564">
        <v>7</v>
      </c>
      <c r="C948" s="549" t="s">
        <v>1685</v>
      </c>
      <c r="D948" s="549" t="s">
        <v>1682</v>
      </c>
      <c r="E948" s="549" t="s">
        <v>1686</v>
      </c>
      <c r="F948" s="548" t="s">
        <v>1659</v>
      </c>
      <c r="G948" s="543" t="str">
        <f>[1]Sheet2!D192</f>
        <v>GJ</v>
      </c>
      <c r="H948" s="539" t="s">
        <v>1742</v>
      </c>
      <c r="I948" s="539" t="str">
        <f>[1]Sheet2!F192</f>
        <v>Infiintarea de zone speciale pentru sport, locuri de joaca pentru copii in statiunea Turistica Ranca, din oras Novaci, judetul Gorj</v>
      </c>
      <c r="J948" s="545">
        <v>4000000</v>
      </c>
      <c r="K948" s="540">
        <f t="shared" si="28"/>
        <v>19684000</v>
      </c>
      <c r="L948" s="539"/>
      <c r="M948" s="539" t="s">
        <v>1096</v>
      </c>
      <c r="N948" s="539" t="str">
        <f>[1]Sheet2!J192</f>
        <v>Atragerea de turisti in zona</v>
      </c>
      <c r="O948" s="539"/>
    </row>
    <row r="949" spans="1:15" ht="20.399999999999999" x14ac:dyDescent="0.2">
      <c r="A949" s="539">
        <v>497</v>
      </c>
      <c r="B949" s="564">
        <v>4</v>
      </c>
      <c r="C949" s="549" t="s">
        <v>1657</v>
      </c>
      <c r="D949" s="549" t="s">
        <v>1673</v>
      </c>
      <c r="E949" s="549" t="s">
        <v>1674</v>
      </c>
      <c r="F949" s="548" t="s">
        <v>1675</v>
      </c>
      <c r="G949" s="543" t="s">
        <v>26</v>
      </c>
      <c r="H949" s="539" t="s">
        <v>1742</v>
      </c>
      <c r="I949" s="539" t="s">
        <v>983</v>
      </c>
      <c r="J949" s="545">
        <v>1000000</v>
      </c>
      <c r="K949" s="540">
        <f t="shared" si="28"/>
        <v>4921000</v>
      </c>
      <c r="L949" s="539"/>
      <c r="M949" s="539" t="s">
        <v>1096</v>
      </c>
      <c r="N949" s="543" t="s">
        <v>984</v>
      </c>
      <c r="O949" s="539"/>
    </row>
    <row r="950" spans="1:15" ht="409.6" x14ac:dyDescent="0.2">
      <c r="A950" s="539">
        <v>498</v>
      </c>
      <c r="B950" s="564">
        <v>4.0999999999999996</v>
      </c>
      <c r="C950" s="549" t="s">
        <v>1657</v>
      </c>
      <c r="D950" s="549" t="s">
        <v>1673</v>
      </c>
      <c r="E950" s="549" t="s">
        <v>1674</v>
      </c>
      <c r="F950" s="548" t="s">
        <v>1675</v>
      </c>
      <c r="G950" s="543" t="s">
        <v>26</v>
      </c>
      <c r="H950" s="539" t="s">
        <v>1742</v>
      </c>
      <c r="I950" s="539" t="s">
        <v>985</v>
      </c>
      <c r="J950" s="545">
        <v>4000000</v>
      </c>
      <c r="K950" s="540">
        <f t="shared" si="28"/>
        <v>19684000</v>
      </c>
      <c r="L950" s="539"/>
      <c r="M950" s="539" t="s">
        <v>1096</v>
      </c>
      <c r="N950" s="539" t="s">
        <v>986</v>
      </c>
      <c r="O950" s="539"/>
    </row>
    <row r="951" spans="1:15" ht="346.8" x14ac:dyDescent="0.2">
      <c r="A951" s="539">
        <v>886</v>
      </c>
      <c r="B951" s="564">
        <v>6.2</v>
      </c>
      <c r="C951" s="549" t="s">
        <v>1685</v>
      </c>
      <c r="D951" s="549" t="s">
        <v>1682</v>
      </c>
      <c r="E951" s="549" t="s">
        <v>2114</v>
      </c>
      <c r="F951" s="549" t="s">
        <v>2115</v>
      </c>
      <c r="G951" s="543" t="s">
        <v>26</v>
      </c>
      <c r="H951" s="539" t="s">
        <v>1742</v>
      </c>
      <c r="I951" s="539" t="s">
        <v>988</v>
      </c>
      <c r="J951" s="545">
        <v>5000000</v>
      </c>
      <c r="K951" s="540">
        <f t="shared" si="28"/>
        <v>24605000</v>
      </c>
      <c r="L951" s="539"/>
      <c r="M951" s="539" t="s">
        <v>1096</v>
      </c>
      <c r="N951" s="539" t="s">
        <v>989</v>
      </c>
      <c r="O951" s="539"/>
    </row>
    <row r="952" spans="1:15" ht="51" x14ac:dyDescent="0.2">
      <c r="A952" s="539">
        <v>999</v>
      </c>
      <c r="B952" s="564"/>
      <c r="C952" s="549" t="s">
        <v>1683</v>
      </c>
      <c r="D952" s="539" t="s">
        <v>2634</v>
      </c>
      <c r="E952" s="543" t="s">
        <v>1695</v>
      </c>
      <c r="F952" s="557"/>
      <c r="G952" s="539" t="s">
        <v>26</v>
      </c>
      <c r="H952" s="569" t="s">
        <v>1742</v>
      </c>
      <c r="I952" s="570" t="s">
        <v>1583</v>
      </c>
      <c r="J952" s="545"/>
      <c r="K952" s="540">
        <f t="shared" si="28"/>
        <v>0</v>
      </c>
      <c r="L952" s="539"/>
      <c r="M952" s="539"/>
      <c r="N952" s="543"/>
      <c r="O952" s="539"/>
    </row>
    <row r="953" spans="1:15" ht="112.2" x14ac:dyDescent="0.2">
      <c r="A953" s="539">
        <v>1001</v>
      </c>
      <c r="B953" s="564"/>
      <c r="C953" s="549" t="s">
        <v>1683</v>
      </c>
      <c r="D953" s="539" t="s">
        <v>2634</v>
      </c>
      <c r="E953" s="543" t="s">
        <v>1695</v>
      </c>
      <c r="F953" s="557"/>
      <c r="G953" s="539" t="s">
        <v>26</v>
      </c>
      <c r="H953" s="569" t="s">
        <v>1742</v>
      </c>
      <c r="I953" s="570" t="s">
        <v>2065</v>
      </c>
      <c r="J953" s="545">
        <v>4000000</v>
      </c>
      <c r="K953" s="540">
        <f t="shared" si="28"/>
        <v>19684000</v>
      </c>
      <c r="L953" s="539"/>
      <c r="M953" s="539"/>
      <c r="N953" s="543"/>
      <c r="O953" s="539"/>
    </row>
    <row r="954" spans="1:15" ht="409.6" x14ac:dyDescent="0.2">
      <c r="A954" s="539">
        <v>222</v>
      </c>
      <c r="B954" s="546">
        <v>3.1</v>
      </c>
      <c r="C954" s="549" t="s">
        <v>1657</v>
      </c>
      <c r="D954" s="549" t="s">
        <v>1687</v>
      </c>
      <c r="E954" s="549" t="s">
        <v>1083</v>
      </c>
      <c r="F954" s="549" t="s">
        <v>1680</v>
      </c>
      <c r="G954" s="539" t="s">
        <v>99</v>
      </c>
      <c r="H954" s="539" t="s">
        <v>1733</v>
      </c>
      <c r="I954" s="539" t="s">
        <v>788</v>
      </c>
      <c r="J954" s="545">
        <v>3500000</v>
      </c>
      <c r="K954" s="540">
        <f t="shared" si="28"/>
        <v>17223500</v>
      </c>
      <c r="L954" s="539" t="s">
        <v>789</v>
      </c>
      <c r="M954" s="539" t="s">
        <v>790</v>
      </c>
      <c r="N954" s="539" t="s">
        <v>791</v>
      </c>
      <c r="O954" s="539"/>
    </row>
    <row r="955" spans="1:15" ht="61.2" x14ac:dyDescent="0.2">
      <c r="A955" s="539">
        <v>293</v>
      </c>
      <c r="B955" s="564">
        <v>3</v>
      </c>
      <c r="C955" s="549" t="s">
        <v>1657</v>
      </c>
      <c r="D955" s="549" t="s">
        <v>1687</v>
      </c>
      <c r="E955" s="549" t="s">
        <v>1083</v>
      </c>
      <c r="F955" s="549" t="s">
        <v>1680</v>
      </c>
      <c r="G955" s="539" t="s">
        <v>143</v>
      </c>
      <c r="H955" s="569" t="s">
        <v>1733</v>
      </c>
      <c r="I955" s="569" t="s">
        <v>1519</v>
      </c>
      <c r="J955" s="545"/>
      <c r="K955" s="540">
        <f t="shared" si="28"/>
        <v>0</v>
      </c>
      <c r="L955" s="539"/>
      <c r="M955" s="539" t="s">
        <v>1567</v>
      </c>
      <c r="N955" s="543"/>
      <c r="O955" s="539"/>
    </row>
    <row r="956" spans="1:15" ht="112.2" x14ac:dyDescent="0.2">
      <c r="A956" s="539">
        <v>294</v>
      </c>
      <c r="B956" s="564">
        <v>3</v>
      </c>
      <c r="C956" s="549" t="s">
        <v>1657</v>
      </c>
      <c r="D956" s="549" t="s">
        <v>1687</v>
      </c>
      <c r="E956" s="549" t="s">
        <v>1083</v>
      </c>
      <c r="F956" s="549" t="s">
        <v>1680</v>
      </c>
      <c r="G956" s="539" t="s">
        <v>143</v>
      </c>
      <c r="H956" s="569" t="s">
        <v>1733</v>
      </c>
      <c r="I956" s="569" t="s">
        <v>1520</v>
      </c>
      <c r="J956" s="545"/>
      <c r="K956" s="540">
        <f t="shared" si="28"/>
        <v>0</v>
      </c>
      <c r="L956" s="539"/>
      <c r="M956" s="539" t="s">
        <v>1568</v>
      </c>
      <c r="N956" s="543"/>
      <c r="O956" s="539"/>
    </row>
    <row r="957" spans="1:15" ht="112.2" x14ac:dyDescent="0.2">
      <c r="A957" s="539">
        <v>295</v>
      </c>
      <c r="B957" s="564">
        <v>3</v>
      </c>
      <c r="C957" s="549" t="s">
        <v>1657</v>
      </c>
      <c r="D957" s="549" t="s">
        <v>1687</v>
      </c>
      <c r="E957" s="549" t="s">
        <v>1083</v>
      </c>
      <c r="F957" s="549" t="s">
        <v>1680</v>
      </c>
      <c r="G957" s="539" t="s">
        <v>143</v>
      </c>
      <c r="H957" s="569" t="s">
        <v>1733</v>
      </c>
      <c r="I957" s="569" t="s">
        <v>1521</v>
      </c>
      <c r="J957" s="545"/>
      <c r="K957" s="540">
        <f t="shared" si="28"/>
        <v>0</v>
      </c>
      <c r="L957" s="539"/>
      <c r="M957" s="539" t="s">
        <v>1569</v>
      </c>
      <c r="N957" s="543"/>
      <c r="O957" s="539"/>
    </row>
    <row r="958" spans="1:15" ht="409.6" x14ac:dyDescent="0.2">
      <c r="A958" s="539">
        <v>320</v>
      </c>
      <c r="B958" s="546">
        <v>7.3</v>
      </c>
      <c r="C958" s="539" t="s">
        <v>1657</v>
      </c>
      <c r="D958" s="539" t="s">
        <v>1663</v>
      </c>
      <c r="E958" s="539" t="s">
        <v>1658</v>
      </c>
      <c r="F958" s="541" t="s">
        <v>1659</v>
      </c>
      <c r="G958" s="539" t="s">
        <v>143</v>
      </c>
      <c r="H958" s="539" t="s">
        <v>1733</v>
      </c>
      <c r="I958" s="539" t="s">
        <v>793</v>
      </c>
      <c r="J958" s="545">
        <v>1000000</v>
      </c>
      <c r="K958" s="540">
        <f t="shared" si="28"/>
        <v>4921000</v>
      </c>
      <c r="L958" s="539" t="s">
        <v>2755</v>
      </c>
      <c r="M958" s="539" t="s">
        <v>795</v>
      </c>
      <c r="N958" s="539" t="s">
        <v>796</v>
      </c>
      <c r="O958" s="539"/>
    </row>
    <row r="959" spans="1:15" ht="20.399999999999999" x14ac:dyDescent="0.2">
      <c r="A959" s="539">
        <v>321</v>
      </c>
      <c r="B959" s="546">
        <v>7.3</v>
      </c>
      <c r="C959" s="539" t="s">
        <v>1657</v>
      </c>
      <c r="D959" s="539" t="s">
        <v>1663</v>
      </c>
      <c r="E959" s="539" t="s">
        <v>1658</v>
      </c>
      <c r="F959" s="541" t="s">
        <v>1659</v>
      </c>
      <c r="G959" s="539" t="s">
        <v>143</v>
      </c>
      <c r="H959" s="539" t="s">
        <v>1733</v>
      </c>
      <c r="I959" s="539" t="s">
        <v>797</v>
      </c>
      <c r="J959" s="545">
        <v>5000000</v>
      </c>
      <c r="K959" s="540">
        <f t="shared" si="28"/>
        <v>24605000</v>
      </c>
      <c r="L959" s="539" t="s">
        <v>798</v>
      </c>
      <c r="M959" s="539" t="s">
        <v>799</v>
      </c>
      <c r="N959" s="543" t="s">
        <v>800</v>
      </c>
      <c r="O959" s="539"/>
    </row>
    <row r="960" spans="1:15" ht="40.799999999999997" x14ac:dyDescent="0.2">
      <c r="A960" s="539">
        <v>628</v>
      </c>
      <c r="B960" s="546"/>
      <c r="C960" s="549" t="s">
        <v>1683</v>
      </c>
      <c r="D960" s="549" t="s">
        <v>2562</v>
      </c>
      <c r="E960" s="549" t="s">
        <v>1684</v>
      </c>
      <c r="F960" s="549"/>
      <c r="G960" s="539" t="s">
        <v>143</v>
      </c>
      <c r="H960" s="539" t="s">
        <v>1733</v>
      </c>
      <c r="I960" s="539" t="s">
        <v>802</v>
      </c>
      <c r="J960" s="545">
        <v>4000000</v>
      </c>
      <c r="K960" s="540">
        <f t="shared" si="28"/>
        <v>19684000</v>
      </c>
      <c r="L960" s="539" t="s">
        <v>803</v>
      </c>
      <c r="M960" s="539" t="s">
        <v>795</v>
      </c>
      <c r="N960" s="543" t="s">
        <v>804</v>
      </c>
      <c r="O960" s="539"/>
    </row>
    <row r="961" spans="1:15" ht="40.799999999999997" x14ac:dyDescent="0.2">
      <c r="A961" s="539">
        <v>1354</v>
      </c>
      <c r="B961" s="564">
        <v>3</v>
      </c>
      <c r="C961" s="546" t="s">
        <v>1683</v>
      </c>
      <c r="D961" s="546" t="s">
        <v>1688</v>
      </c>
      <c r="E961" s="546" t="s">
        <v>1689</v>
      </c>
      <c r="F961" s="550" t="s">
        <v>1690</v>
      </c>
      <c r="G961" s="539" t="s">
        <v>143</v>
      </c>
      <c r="H961" s="569" t="s">
        <v>1733</v>
      </c>
      <c r="I961" s="569" t="s">
        <v>2328</v>
      </c>
      <c r="J961" s="545">
        <v>446980</v>
      </c>
      <c r="K961" s="540">
        <f>Table1[[#This Row],[Buget estimat (EURO)]]/4.921</f>
        <v>90831.131883763461</v>
      </c>
      <c r="L961" s="539" t="s">
        <v>1331</v>
      </c>
      <c r="M961" s="539" t="s">
        <v>2329</v>
      </c>
      <c r="N961" s="543"/>
      <c r="O961" s="539"/>
    </row>
    <row r="962" spans="1:15" ht="71.400000000000006" x14ac:dyDescent="0.2">
      <c r="A962" s="539">
        <v>1355</v>
      </c>
      <c r="B962" s="564">
        <v>7</v>
      </c>
      <c r="C962" s="549" t="s">
        <v>1685</v>
      </c>
      <c r="D962" s="549" t="s">
        <v>1682</v>
      </c>
      <c r="E962" s="549" t="s">
        <v>1686</v>
      </c>
      <c r="F962" s="555" t="s">
        <v>2116</v>
      </c>
      <c r="G962" s="539" t="s">
        <v>143</v>
      </c>
      <c r="H962" s="569" t="s">
        <v>1733</v>
      </c>
      <c r="I962" s="569" t="s">
        <v>2330</v>
      </c>
      <c r="J962" s="545">
        <v>3865000</v>
      </c>
      <c r="K962" s="540">
        <f>Table1[[#This Row],[Buget estimat (EURO)]]/4.921</f>
        <v>785409.46961999591</v>
      </c>
      <c r="L962" s="539" t="s">
        <v>2331</v>
      </c>
      <c r="M962" s="539" t="s">
        <v>2332</v>
      </c>
      <c r="N962" s="543"/>
      <c r="O962" s="539"/>
    </row>
    <row r="963" spans="1:15" ht="61.2" x14ac:dyDescent="0.2">
      <c r="A963" s="539">
        <v>20</v>
      </c>
      <c r="B963" s="564">
        <v>1.1000000000000001</v>
      </c>
      <c r="C963" s="549" t="s">
        <v>2523</v>
      </c>
      <c r="D963" s="549" t="s">
        <v>3319</v>
      </c>
      <c r="E963" s="549" t="s">
        <v>1651</v>
      </c>
      <c r="F963" s="549" t="s">
        <v>1652</v>
      </c>
      <c r="G963" s="543" t="s">
        <v>26</v>
      </c>
      <c r="H963" s="539" t="s">
        <v>2117</v>
      </c>
      <c r="I963" s="539" t="s">
        <v>2160</v>
      </c>
      <c r="J963" s="545">
        <v>1000000</v>
      </c>
      <c r="K963" s="540">
        <f>J963*4.921</f>
        <v>4921000</v>
      </c>
      <c r="L963" s="539"/>
      <c r="M963" s="539"/>
      <c r="N963" s="543"/>
      <c r="O963" s="539"/>
    </row>
    <row r="964" spans="1:15" ht="40.799999999999997" x14ac:dyDescent="0.2">
      <c r="A964" s="539">
        <v>161</v>
      </c>
      <c r="B964" s="564">
        <v>2.1</v>
      </c>
      <c r="C964" s="539" t="s">
        <v>1657</v>
      </c>
      <c r="D964" s="555" t="s">
        <v>1662</v>
      </c>
      <c r="E964" s="555" t="s">
        <v>1653</v>
      </c>
      <c r="F964" s="555" t="s">
        <v>1654</v>
      </c>
      <c r="G964" s="543" t="s">
        <v>26</v>
      </c>
      <c r="H964" s="539" t="s">
        <v>2117</v>
      </c>
      <c r="I964" s="539" t="s">
        <v>2182</v>
      </c>
      <c r="J964" s="545">
        <v>300000</v>
      </c>
      <c r="K964" s="540">
        <f>J964*4.921</f>
        <v>1476300</v>
      </c>
      <c r="L964" s="539" t="s">
        <v>2183</v>
      </c>
      <c r="M964" s="539"/>
      <c r="N964" s="543"/>
      <c r="O964" s="539"/>
    </row>
    <row r="965" spans="1:15" ht="40.799999999999997" x14ac:dyDescent="0.2">
      <c r="A965" s="539">
        <v>312</v>
      </c>
      <c r="B965" s="546">
        <v>3</v>
      </c>
      <c r="C965" s="539" t="s">
        <v>1657</v>
      </c>
      <c r="D965" s="539" t="s">
        <v>1687</v>
      </c>
      <c r="E965" s="539" t="s">
        <v>1083</v>
      </c>
      <c r="F965" s="539" t="s">
        <v>1680</v>
      </c>
      <c r="G965" s="539" t="s">
        <v>26</v>
      </c>
      <c r="H965" s="539" t="s">
        <v>2117</v>
      </c>
      <c r="I965" s="539" t="s">
        <v>2185</v>
      </c>
      <c r="J965" s="545">
        <v>2000000</v>
      </c>
      <c r="K965" s="540">
        <f>J965*4.921</f>
        <v>9842000</v>
      </c>
      <c r="L965" s="539" t="s">
        <v>2186</v>
      </c>
      <c r="M965" s="539"/>
      <c r="N965" s="543"/>
      <c r="O965" s="539"/>
    </row>
    <row r="966" spans="1:15" ht="40.799999999999997" x14ac:dyDescent="0.2">
      <c r="A966" s="539">
        <v>782</v>
      </c>
      <c r="B966" s="564">
        <v>6.1</v>
      </c>
      <c r="C966" s="549" t="s">
        <v>1683</v>
      </c>
      <c r="D966" s="549" t="s">
        <v>1692</v>
      </c>
      <c r="E966" s="549" t="s">
        <v>1666</v>
      </c>
      <c r="F966" s="549" t="s">
        <v>1665</v>
      </c>
      <c r="G966" s="576" t="s">
        <v>26</v>
      </c>
      <c r="H966" s="572" t="s">
        <v>2117</v>
      </c>
      <c r="I966" s="572" t="s">
        <v>2273</v>
      </c>
      <c r="J966" s="545">
        <v>1000000</v>
      </c>
      <c r="K966" s="540">
        <f>J966*4.921</f>
        <v>4921000</v>
      </c>
      <c r="L966" s="576" t="s">
        <v>2187</v>
      </c>
      <c r="M966" s="539"/>
      <c r="N966" s="539"/>
      <c r="O966" s="539"/>
    </row>
    <row r="967" spans="1:15" ht="40.799999999999997" x14ac:dyDescent="0.2">
      <c r="A967" s="539">
        <v>783</v>
      </c>
      <c r="B967" s="564"/>
      <c r="C967" s="549" t="s">
        <v>1683</v>
      </c>
      <c r="D967" s="549" t="s">
        <v>1692</v>
      </c>
      <c r="E967" s="549" t="s">
        <v>1666</v>
      </c>
      <c r="F967" s="549"/>
      <c r="G967" s="576" t="s">
        <v>26</v>
      </c>
      <c r="H967" s="572" t="s">
        <v>2117</v>
      </c>
      <c r="I967" s="572" t="s">
        <v>2274</v>
      </c>
      <c r="J967" s="545">
        <v>1000000</v>
      </c>
      <c r="K967" s="540"/>
      <c r="L967" s="576"/>
      <c r="M967" s="539"/>
      <c r="N967" s="539"/>
      <c r="O967" s="539"/>
    </row>
    <row r="968" spans="1:15" ht="71.400000000000006" x14ac:dyDescent="0.2">
      <c r="A968" s="539">
        <v>939</v>
      </c>
      <c r="B968" s="546">
        <v>7.4</v>
      </c>
      <c r="C968" s="549" t="s">
        <v>1685</v>
      </c>
      <c r="D968" s="549" t="s">
        <v>1682</v>
      </c>
      <c r="E968" s="549" t="s">
        <v>1686</v>
      </c>
      <c r="F968" s="556" t="s">
        <v>2116</v>
      </c>
      <c r="G968" s="555" t="s">
        <v>26</v>
      </c>
      <c r="H968" s="549" t="s">
        <v>2117</v>
      </c>
      <c r="I968" s="549" t="s">
        <v>2275</v>
      </c>
      <c r="J968" s="545"/>
      <c r="K968" s="540">
        <f t="shared" ref="K968:K991" si="29">J968*4.921</f>
        <v>0</v>
      </c>
      <c r="L968" s="576" t="s">
        <v>2118</v>
      </c>
      <c r="M968" s="539"/>
      <c r="N968" s="539"/>
      <c r="O968" s="539"/>
    </row>
    <row r="969" spans="1:15" ht="142.80000000000001" x14ac:dyDescent="0.2">
      <c r="A969" s="539">
        <v>940</v>
      </c>
      <c r="B969" s="546">
        <v>7.4</v>
      </c>
      <c r="C969" s="549" t="s">
        <v>1685</v>
      </c>
      <c r="D969" s="549" t="s">
        <v>1682</v>
      </c>
      <c r="E969" s="549" t="s">
        <v>1686</v>
      </c>
      <c r="F969" s="556" t="s">
        <v>2116</v>
      </c>
      <c r="G969" s="555" t="s">
        <v>26</v>
      </c>
      <c r="H969" s="549" t="s">
        <v>2117</v>
      </c>
      <c r="I969" s="549" t="s">
        <v>2119</v>
      </c>
      <c r="J969" s="545">
        <v>2000000</v>
      </c>
      <c r="K969" s="540">
        <f t="shared" si="29"/>
        <v>9842000</v>
      </c>
      <c r="L969" s="576" t="s">
        <v>2120</v>
      </c>
      <c r="M969" s="539"/>
      <c r="N969" s="539"/>
      <c r="O969" s="539"/>
    </row>
    <row r="970" spans="1:15" ht="71.400000000000006" x14ac:dyDescent="0.2">
      <c r="A970" s="539">
        <v>941</v>
      </c>
      <c r="B970" s="546"/>
      <c r="C970" s="549" t="s">
        <v>1685</v>
      </c>
      <c r="D970" s="549" t="s">
        <v>1682</v>
      </c>
      <c r="E970" s="549" t="s">
        <v>1686</v>
      </c>
      <c r="F970" s="556"/>
      <c r="G970" s="555" t="s">
        <v>26</v>
      </c>
      <c r="H970" s="549" t="s">
        <v>2117</v>
      </c>
      <c r="I970" s="549" t="s">
        <v>2121</v>
      </c>
      <c r="J970" s="545">
        <v>100000</v>
      </c>
      <c r="K970" s="540">
        <f t="shared" si="29"/>
        <v>492100</v>
      </c>
      <c r="L970" s="576"/>
      <c r="M970" s="539"/>
      <c r="N970" s="539"/>
      <c r="O970" s="539"/>
    </row>
    <row r="971" spans="1:15" ht="71.400000000000006" x14ac:dyDescent="0.2">
      <c r="A971" s="539">
        <v>942</v>
      </c>
      <c r="B971" s="546">
        <v>7.4</v>
      </c>
      <c r="C971" s="549" t="s">
        <v>1685</v>
      </c>
      <c r="D971" s="549" t="s">
        <v>1682</v>
      </c>
      <c r="E971" s="549" t="s">
        <v>1686</v>
      </c>
      <c r="F971" s="556" t="s">
        <v>2116</v>
      </c>
      <c r="G971" s="555" t="s">
        <v>26</v>
      </c>
      <c r="H971" s="549" t="s">
        <v>2117</v>
      </c>
      <c r="I971" s="549" t="s">
        <v>2122</v>
      </c>
      <c r="J971" s="545">
        <v>2000000</v>
      </c>
      <c r="K971" s="540">
        <f t="shared" si="29"/>
        <v>9842000</v>
      </c>
      <c r="L971" s="576"/>
      <c r="M971" s="539"/>
      <c r="N971" s="539"/>
      <c r="O971" s="539"/>
    </row>
    <row r="972" spans="1:15" ht="142.80000000000001" x14ac:dyDescent="0.2">
      <c r="A972" s="539">
        <v>943</v>
      </c>
      <c r="B972" s="546">
        <v>7.4</v>
      </c>
      <c r="C972" s="549" t="s">
        <v>1685</v>
      </c>
      <c r="D972" s="549" t="s">
        <v>1682</v>
      </c>
      <c r="E972" s="549" t="s">
        <v>1686</v>
      </c>
      <c r="F972" s="556" t="s">
        <v>2116</v>
      </c>
      <c r="G972" s="555" t="s">
        <v>26</v>
      </c>
      <c r="H972" s="549" t="s">
        <v>2117</v>
      </c>
      <c r="I972" s="549" t="s">
        <v>2123</v>
      </c>
      <c r="J972" s="545">
        <v>22000000</v>
      </c>
      <c r="K972" s="540">
        <f t="shared" si="29"/>
        <v>108262000</v>
      </c>
      <c r="L972" s="576" t="s">
        <v>2124</v>
      </c>
      <c r="M972" s="539"/>
      <c r="N972" s="539"/>
      <c r="O972" s="539"/>
    </row>
    <row r="973" spans="1:15" ht="71.400000000000006" x14ac:dyDescent="0.2">
      <c r="A973" s="539">
        <v>944</v>
      </c>
      <c r="B973" s="546">
        <v>7.4</v>
      </c>
      <c r="C973" s="549" t="s">
        <v>1685</v>
      </c>
      <c r="D973" s="549" t="s">
        <v>1682</v>
      </c>
      <c r="E973" s="549" t="s">
        <v>1686</v>
      </c>
      <c r="F973" s="556" t="s">
        <v>2116</v>
      </c>
      <c r="G973" s="555" t="s">
        <v>26</v>
      </c>
      <c r="H973" s="549" t="s">
        <v>2117</v>
      </c>
      <c r="I973" s="549" t="s">
        <v>2125</v>
      </c>
      <c r="J973" s="545">
        <v>850000</v>
      </c>
      <c r="K973" s="540">
        <f t="shared" si="29"/>
        <v>4182850</v>
      </c>
      <c r="L973" s="576"/>
      <c r="M973" s="539"/>
      <c r="N973" s="539"/>
      <c r="O973" s="539"/>
    </row>
    <row r="974" spans="1:15" ht="71.400000000000006" x14ac:dyDescent="0.2">
      <c r="A974" s="539">
        <v>945</v>
      </c>
      <c r="B974" s="546">
        <v>7.4</v>
      </c>
      <c r="C974" s="549" t="s">
        <v>1685</v>
      </c>
      <c r="D974" s="549" t="s">
        <v>1682</v>
      </c>
      <c r="E974" s="549" t="s">
        <v>1686</v>
      </c>
      <c r="F974" s="556" t="s">
        <v>2116</v>
      </c>
      <c r="G974" s="555" t="s">
        <v>26</v>
      </c>
      <c r="H974" s="549" t="s">
        <v>2117</v>
      </c>
      <c r="I974" s="549" t="s">
        <v>2126</v>
      </c>
      <c r="J974" s="545">
        <v>750000</v>
      </c>
      <c r="K974" s="540">
        <f t="shared" si="29"/>
        <v>3690750</v>
      </c>
      <c r="L974" s="576" t="s">
        <v>2127</v>
      </c>
      <c r="M974" s="539"/>
      <c r="N974" s="539"/>
      <c r="O974" s="539"/>
    </row>
    <row r="975" spans="1:15" ht="255" x14ac:dyDescent="0.2">
      <c r="A975" s="539">
        <v>946</v>
      </c>
      <c r="B975" s="546">
        <v>7.4</v>
      </c>
      <c r="C975" s="549" t="s">
        <v>1685</v>
      </c>
      <c r="D975" s="549" t="s">
        <v>1682</v>
      </c>
      <c r="E975" s="549" t="s">
        <v>1686</v>
      </c>
      <c r="F975" s="555" t="s">
        <v>2116</v>
      </c>
      <c r="G975" s="555" t="s">
        <v>26</v>
      </c>
      <c r="H975" s="549" t="s">
        <v>2117</v>
      </c>
      <c r="I975" s="549" t="s">
        <v>2128</v>
      </c>
      <c r="J975" s="545">
        <v>400000</v>
      </c>
      <c r="K975" s="540">
        <f t="shared" si="29"/>
        <v>1968400</v>
      </c>
      <c r="L975" s="576" t="s">
        <v>2129</v>
      </c>
      <c r="M975" s="539"/>
      <c r="N975" s="539"/>
      <c r="O975" s="539"/>
    </row>
    <row r="976" spans="1:15" ht="409.6" x14ac:dyDescent="0.2">
      <c r="A976" s="539">
        <v>947</v>
      </c>
      <c r="B976" s="546">
        <v>1</v>
      </c>
      <c r="C976" s="549" t="s">
        <v>2523</v>
      </c>
      <c r="D976" s="549" t="s">
        <v>3319</v>
      </c>
      <c r="E976" s="549" t="s">
        <v>1649</v>
      </c>
      <c r="F976" s="549" t="s">
        <v>1650</v>
      </c>
      <c r="G976" s="555" t="s">
        <v>26</v>
      </c>
      <c r="H976" s="549" t="s">
        <v>2117</v>
      </c>
      <c r="I976" s="549" t="s">
        <v>2130</v>
      </c>
      <c r="J976" s="545">
        <v>500000</v>
      </c>
      <c r="K976" s="540">
        <f t="shared" si="29"/>
        <v>2460500</v>
      </c>
      <c r="L976" s="576" t="s">
        <v>2131</v>
      </c>
      <c r="M976" s="539"/>
      <c r="N976" s="539"/>
      <c r="O976" s="539"/>
    </row>
    <row r="977" spans="1:15" ht="71.400000000000006" x14ac:dyDescent="0.2">
      <c r="A977" s="539">
        <v>948</v>
      </c>
      <c r="B977" s="546">
        <v>7.4</v>
      </c>
      <c r="C977" s="549" t="s">
        <v>1685</v>
      </c>
      <c r="D977" s="549" t="s">
        <v>1682</v>
      </c>
      <c r="E977" s="549" t="s">
        <v>1686</v>
      </c>
      <c r="F977" s="555" t="s">
        <v>2116</v>
      </c>
      <c r="G977" s="555" t="s">
        <v>26</v>
      </c>
      <c r="H977" s="549" t="s">
        <v>2117</v>
      </c>
      <c r="I977" s="549" t="s">
        <v>2132</v>
      </c>
      <c r="J977" s="545">
        <v>100000</v>
      </c>
      <c r="K977" s="540">
        <f t="shared" si="29"/>
        <v>492100</v>
      </c>
      <c r="L977" s="576" t="s">
        <v>2133</v>
      </c>
      <c r="M977" s="539"/>
      <c r="N977" s="539"/>
      <c r="O977" s="539"/>
    </row>
    <row r="978" spans="1:15" ht="71.400000000000006" x14ac:dyDescent="0.2">
      <c r="A978" s="539">
        <v>949</v>
      </c>
      <c r="B978" s="546">
        <v>7.4</v>
      </c>
      <c r="C978" s="549" t="s">
        <v>1685</v>
      </c>
      <c r="D978" s="549" t="s">
        <v>1682</v>
      </c>
      <c r="E978" s="549" t="s">
        <v>1686</v>
      </c>
      <c r="F978" s="555" t="s">
        <v>2116</v>
      </c>
      <c r="G978" s="555" t="s">
        <v>26</v>
      </c>
      <c r="H978" s="549" t="s">
        <v>2117</v>
      </c>
      <c r="I978" s="549" t="s">
        <v>2134</v>
      </c>
      <c r="J978" s="545">
        <v>300000</v>
      </c>
      <c r="K978" s="540">
        <f t="shared" si="29"/>
        <v>1476300</v>
      </c>
      <c r="L978" s="576" t="s">
        <v>2135</v>
      </c>
      <c r="M978" s="539"/>
      <c r="N978" s="539"/>
      <c r="O978" s="539"/>
    </row>
    <row r="979" spans="1:15" ht="71.400000000000006" x14ac:dyDescent="0.2">
      <c r="A979" s="539">
        <v>950</v>
      </c>
      <c r="B979" s="546">
        <v>7.4</v>
      </c>
      <c r="C979" s="549" t="s">
        <v>1685</v>
      </c>
      <c r="D979" s="549" t="s">
        <v>1682</v>
      </c>
      <c r="E979" s="549" t="s">
        <v>1686</v>
      </c>
      <c r="F979" s="555" t="s">
        <v>2116</v>
      </c>
      <c r="G979" s="555" t="s">
        <v>26</v>
      </c>
      <c r="H979" s="549" t="s">
        <v>2117</v>
      </c>
      <c r="I979" s="549" t="s">
        <v>2136</v>
      </c>
      <c r="J979" s="545">
        <v>2000000</v>
      </c>
      <c r="K979" s="540">
        <f t="shared" si="29"/>
        <v>9842000</v>
      </c>
      <c r="L979" s="576" t="s">
        <v>2137</v>
      </c>
      <c r="M979" s="539"/>
      <c r="N979" s="539"/>
      <c r="O979" s="539"/>
    </row>
    <row r="980" spans="1:15" ht="163.19999999999999" x14ac:dyDescent="0.2">
      <c r="A980" s="539">
        <v>951</v>
      </c>
      <c r="B980" s="546">
        <v>7.4</v>
      </c>
      <c r="C980" s="549" t="s">
        <v>1685</v>
      </c>
      <c r="D980" s="549" t="s">
        <v>1682</v>
      </c>
      <c r="E980" s="549" t="s">
        <v>1686</v>
      </c>
      <c r="F980" s="555" t="s">
        <v>2116</v>
      </c>
      <c r="G980" s="555" t="s">
        <v>26</v>
      </c>
      <c r="H980" s="549" t="s">
        <v>2117</v>
      </c>
      <c r="I980" s="549" t="s">
        <v>2138</v>
      </c>
      <c r="J980" s="545">
        <v>2500000</v>
      </c>
      <c r="K980" s="540">
        <f t="shared" si="29"/>
        <v>12302500</v>
      </c>
      <c r="L980" s="576" t="s">
        <v>2139</v>
      </c>
      <c r="M980" s="539"/>
      <c r="N980" s="539"/>
      <c r="O980" s="539"/>
    </row>
    <row r="981" spans="1:15" ht="40.799999999999997" x14ac:dyDescent="0.2">
      <c r="A981" s="539">
        <v>952</v>
      </c>
      <c r="B981" s="565">
        <v>4</v>
      </c>
      <c r="C981" s="547" t="s">
        <v>1657</v>
      </c>
      <c r="D981" s="547" t="s">
        <v>1673</v>
      </c>
      <c r="E981" s="547" t="s">
        <v>1674</v>
      </c>
      <c r="F981" s="559" t="s">
        <v>1675</v>
      </c>
      <c r="G981" s="555" t="s">
        <v>26</v>
      </c>
      <c r="H981" s="549" t="s">
        <v>2117</v>
      </c>
      <c r="I981" s="549" t="s">
        <v>2140</v>
      </c>
      <c r="J981" s="545">
        <v>3000000</v>
      </c>
      <c r="K981" s="540">
        <f t="shared" si="29"/>
        <v>14763000</v>
      </c>
      <c r="L981" s="576" t="s">
        <v>2141</v>
      </c>
      <c r="M981" s="539"/>
      <c r="N981" s="539"/>
      <c r="O981" s="539"/>
    </row>
    <row r="982" spans="1:15" ht="71.400000000000006" x14ac:dyDescent="0.2">
      <c r="A982" s="539">
        <v>953</v>
      </c>
      <c r="B982" s="546">
        <v>7.4</v>
      </c>
      <c r="C982" s="549" t="s">
        <v>1685</v>
      </c>
      <c r="D982" s="549" t="s">
        <v>1682</v>
      </c>
      <c r="E982" s="549" t="s">
        <v>1686</v>
      </c>
      <c r="F982" s="555" t="s">
        <v>2116</v>
      </c>
      <c r="G982" s="555" t="s">
        <v>26</v>
      </c>
      <c r="H982" s="549" t="s">
        <v>2117</v>
      </c>
      <c r="I982" s="549" t="s">
        <v>2142</v>
      </c>
      <c r="J982" s="545">
        <v>300000</v>
      </c>
      <c r="K982" s="540">
        <f t="shared" si="29"/>
        <v>1476300</v>
      </c>
      <c r="L982" s="576" t="s">
        <v>2143</v>
      </c>
      <c r="M982" s="539"/>
      <c r="N982" s="539"/>
      <c r="O982" s="539"/>
    </row>
    <row r="983" spans="1:15" ht="71.400000000000006" x14ac:dyDescent="0.2">
      <c r="A983" s="539">
        <v>954</v>
      </c>
      <c r="B983" s="546">
        <v>7.4</v>
      </c>
      <c r="C983" s="549" t="s">
        <v>1685</v>
      </c>
      <c r="D983" s="549" t="s">
        <v>1682</v>
      </c>
      <c r="E983" s="549" t="s">
        <v>1686</v>
      </c>
      <c r="F983" s="555" t="s">
        <v>2116</v>
      </c>
      <c r="G983" s="555" t="s">
        <v>26</v>
      </c>
      <c r="H983" s="549" t="s">
        <v>2117</v>
      </c>
      <c r="I983" s="549" t="s">
        <v>2144</v>
      </c>
      <c r="J983" s="545">
        <v>2000000</v>
      </c>
      <c r="K983" s="540">
        <f t="shared" si="29"/>
        <v>9842000</v>
      </c>
      <c r="L983" s="576" t="s">
        <v>2145</v>
      </c>
      <c r="M983" s="539"/>
      <c r="N983" s="539"/>
      <c r="O983" s="539"/>
    </row>
    <row r="984" spans="1:15" ht="71.400000000000006" x14ac:dyDescent="0.2">
      <c r="A984" s="539">
        <v>955</v>
      </c>
      <c r="B984" s="546">
        <v>7.4</v>
      </c>
      <c r="C984" s="549" t="s">
        <v>1685</v>
      </c>
      <c r="D984" s="549" t="s">
        <v>1682</v>
      </c>
      <c r="E984" s="549" t="s">
        <v>1686</v>
      </c>
      <c r="F984" s="555" t="s">
        <v>2116</v>
      </c>
      <c r="G984" s="555" t="s">
        <v>26</v>
      </c>
      <c r="H984" s="549" t="s">
        <v>2117</v>
      </c>
      <c r="I984" s="549" t="s">
        <v>2146</v>
      </c>
      <c r="J984" s="545"/>
      <c r="K984" s="540">
        <f t="shared" si="29"/>
        <v>0</v>
      </c>
      <c r="L984" s="576" t="s">
        <v>2147</v>
      </c>
      <c r="M984" s="539"/>
      <c r="N984" s="539"/>
      <c r="O984" s="539"/>
    </row>
    <row r="985" spans="1:15" ht="22.2" customHeight="1" x14ac:dyDescent="0.2">
      <c r="A985" s="539">
        <v>956</v>
      </c>
      <c r="B985" s="546">
        <v>7.4</v>
      </c>
      <c r="C985" s="549" t="s">
        <v>1685</v>
      </c>
      <c r="D985" s="549" t="s">
        <v>1682</v>
      </c>
      <c r="E985" s="549" t="s">
        <v>1686</v>
      </c>
      <c r="F985" s="555" t="s">
        <v>2116</v>
      </c>
      <c r="G985" s="555" t="s">
        <v>26</v>
      </c>
      <c r="H985" s="549" t="s">
        <v>2117</v>
      </c>
      <c r="I985" s="549" t="s">
        <v>2148</v>
      </c>
      <c r="J985" s="545"/>
      <c r="K985" s="540">
        <f t="shared" si="29"/>
        <v>0</v>
      </c>
      <c r="L985" s="576" t="s">
        <v>2149</v>
      </c>
      <c r="M985" s="539"/>
      <c r="N985" s="539"/>
      <c r="O985" s="539"/>
    </row>
    <row r="986" spans="1:15" ht="46.5" customHeight="1" x14ac:dyDescent="0.2">
      <c r="A986" s="539">
        <v>957</v>
      </c>
      <c r="B986" s="546"/>
      <c r="C986" s="549" t="s">
        <v>1683</v>
      </c>
      <c r="D986" s="549" t="s">
        <v>2562</v>
      </c>
      <c r="E986" s="549" t="s">
        <v>1684</v>
      </c>
      <c r="F986" s="555"/>
      <c r="G986" s="555" t="s">
        <v>26</v>
      </c>
      <c r="H986" s="549" t="s">
        <v>2117</v>
      </c>
      <c r="I986" s="549" t="s">
        <v>2150</v>
      </c>
      <c r="J986" s="545">
        <v>9000000</v>
      </c>
      <c r="K986" s="540">
        <f t="shared" si="29"/>
        <v>44289000</v>
      </c>
      <c r="L986" s="576" t="s">
        <v>2151</v>
      </c>
      <c r="M986" s="539"/>
      <c r="N986" s="539"/>
      <c r="O986" s="539"/>
    </row>
    <row r="987" spans="1:15" ht="30" customHeight="1" x14ac:dyDescent="0.2">
      <c r="A987" s="539">
        <v>958</v>
      </c>
      <c r="B987" s="546">
        <v>7.4</v>
      </c>
      <c r="C987" s="549" t="s">
        <v>1685</v>
      </c>
      <c r="D987" s="549" t="s">
        <v>1682</v>
      </c>
      <c r="E987" s="549" t="s">
        <v>1686</v>
      </c>
      <c r="F987" s="555" t="s">
        <v>2116</v>
      </c>
      <c r="G987" s="555" t="s">
        <v>26</v>
      </c>
      <c r="H987" s="549" t="s">
        <v>2117</v>
      </c>
      <c r="I987" s="549" t="s">
        <v>2152</v>
      </c>
      <c r="J987" s="545">
        <v>300000</v>
      </c>
      <c r="K987" s="540">
        <f t="shared" si="29"/>
        <v>1476300</v>
      </c>
      <c r="L987" s="576" t="s">
        <v>2153</v>
      </c>
      <c r="M987" s="539"/>
      <c r="N987" s="539"/>
      <c r="O987" s="539"/>
    </row>
    <row r="988" spans="1:15" ht="102" x14ac:dyDescent="0.2">
      <c r="A988" s="539">
        <v>959</v>
      </c>
      <c r="B988" s="546">
        <v>7.4</v>
      </c>
      <c r="C988" s="549" t="s">
        <v>1685</v>
      </c>
      <c r="D988" s="549" t="s">
        <v>1682</v>
      </c>
      <c r="E988" s="549" t="s">
        <v>1686</v>
      </c>
      <c r="F988" s="555" t="s">
        <v>2116</v>
      </c>
      <c r="G988" s="555" t="s">
        <v>26</v>
      </c>
      <c r="H988" s="549" t="s">
        <v>2117</v>
      </c>
      <c r="I988" s="549" t="s">
        <v>2154</v>
      </c>
      <c r="J988" s="545">
        <v>250000</v>
      </c>
      <c r="K988" s="540">
        <f t="shared" si="29"/>
        <v>1230250</v>
      </c>
      <c r="L988" s="576" t="s">
        <v>2155</v>
      </c>
      <c r="M988" s="539"/>
      <c r="N988" s="539"/>
      <c r="O988" s="539"/>
    </row>
    <row r="989" spans="1:15" ht="81.599999999999994" x14ac:dyDescent="0.2">
      <c r="A989" s="539">
        <v>960</v>
      </c>
      <c r="B989" s="546">
        <v>7.4</v>
      </c>
      <c r="C989" s="549" t="s">
        <v>1685</v>
      </c>
      <c r="D989" s="549" t="s">
        <v>1682</v>
      </c>
      <c r="E989" s="549" t="s">
        <v>1686</v>
      </c>
      <c r="F989" s="555" t="s">
        <v>2116</v>
      </c>
      <c r="G989" s="555" t="s">
        <v>26</v>
      </c>
      <c r="H989" s="549" t="s">
        <v>2117</v>
      </c>
      <c r="I989" s="549" t="s">
        <v>2156</v>
      </c>
      <c r="J989" s="545">
        <v>1000000</v>
      </c>
      <c r="K989" s="540">
        <f t="shared" si="29"/>
        <v>4921000</v>
      </c>
      <c r="L989" s="576" t="s">
        <v>2157</v>
      </c>
      <c r="M989" s="539"/>
      <c r="N989" s="539"/>
      <c r="O989" s="539"/>
    </row>
    <row r="990" spans="1:15" ht="71.400000000000006" x14ac:dyDescent="0.2">
      <c r="A990" s="539">
        <v>961</v>
      </c>
      <c r="B990" s="546">
        <v>7.4</v>
      </c>
      <c r="C990" s="549" t="s">
        <v>1685</v>
      </c>
      <c r="D990" s="549" t="s">
        <v>1682</v>
      </c>
      <c r="E990" s="549" t="s">
        <v>1686</v>
      </c>
      <c r="F990" s="555" t="s">
        <v>2116</v>
      </c>
      <c r="G990" s="555" t="s">
        <v>26</v>
      </c>
      <c r="H990" s="549" t="s">
        <v>2117</v>
      </c>
      <c r="I990" s="549" t="s">
        <v>2161</v>
      </c>
      <c r="J990" s="545">
        <v>1000000</v>
      </c>
      <c r="K990" s="540">
        <f t="shared" si="29"/>
        <v>4921000</v>
      </c>
      <c r="L990" s="576" t="s">
        <v>2162</v>
      </c>
      <c r="M990" s="539"/>
      <c r="N990" s="539"/>
      <c r="O990" s="539"/>
    </row>
    <row r="991" spans="1:15" ht="40.799999999999997" x14ac:dyDescent="0.2">
      <c r="A991" s="539">
        <v>962</v>
      </c>
      <c r="B991" s="546"/>
      <c r="C991" s="549" t="s">
        <v>1683</v>
      </c>
      <c r="D991" s="549" t="s">
        <v>2562</v>
      </c>
      <c r="E991" s="549" t="s">
        <v>1684</v>
      </c>
      <c r="F991" s="555"/>
      <c r="G991" s="555" t="s">
        <v>26</v>
      </c>
      <c r="H991" s="549" t="s">
        <v>2117</v>
      </c>
      <c r="I991" s="549" t="s">
        <v>2163</v>
      </c>
      <c r="J991" s="545">
        <v>4000000</v>
      </c>
      <c r="K991" s="540">
        <f t="shared" si="29"/>
        <v>19684000</v>
      </c>
      <c r="L991" s="576"/>
      <c r="M991" s="539"/>
      <c r="N991" s="539"/>
      <c r="O991" s="539"/>
    </row>
    <row r="992" spans="1:15" ht="33.75" customHeight="1" x14ac:dyDescent="0.2">
      <c r="A992" s="539">
        <v>963</v>
      </c>
      <c r="B992" s="546">
        <v>7.4</v>
      </c>
      <c r="C992" s="549" t="s">
        <v>1685</v>
      </c>
      <c r="D992" s="549" t="s">
        <v>1682</v>
      </c>
      <c r="E992" s="549" t="s">
        <v>1686</v>
      </c>
      <c r="F992" s="555" t="s">
        <v>2116</v>
      </c>
      <c r="G992" s="555" t="s">
        <v>26</v>
      </c>
      <c r="H992" s="549" t="s">
        <v>2117</v>
      </c>
      <c r="I992" s="549" t="s">
        <v>2164</v>
      </c>
      <c r="J992" s="545"/>
      <c r="K992" s="540"/>
      <c r="L992" s="576" t="s">
        <v>2165</v>
      </c>
      <c r="M992" s="539"/>
      <c r="N992" s="539"/>
      <c r="O992" s="539"/>
    </row>
    <row r="993" spans="1:15" ht="71.400000000000006" x14ac:dyDescent="0.2">
      <c r="A993" s="539">
        <v>964</v>
      </c>
      <c r="B993" s="546">
        <v>7.4</v>
      </c>
      <c r="C993" s="549" t="s">
        <v>1685</v>
      </c>
      <c r="D993" s="549" t="s">
        <v>1682</v>
      </c>
      <c r="E993" s="549" t="s">
        <v>1686</v>
      </c>
      <c r="F993" s="555" t="s">
        <v>2116</v>
      </c>
      <c r="G993" s="555" t="s">
        <v>26</v>
      </c>
      <c r="H993" s="549" t="s">
        <v>2117</v>
      </c>
      <c r="I993" s="549" t="s">
        <v>2166</v>
      </c>
      <c r="J993" s="545">
        <v>100000</v>
      </c>
      <c r="K993" s="540">
        <f>Table1[[#This Row],[Buget estimat (EURO)]]*4.921</f>
        <v>492100</v>
      </c>
      <c r="L993" s="576" t="s">
        <v>2167</v>
      </c>
      <c r="M993" s="539"/>
      <c r="N993" s="539"/>
      <c r="O993" s="539"/>
    </row>
    <row r="994" spans="1:15" ht="71.400000000000006" x14ac:dyDescent="0.2">
      <c r="A994" s="539">
        <v>965</v>
      </c>
      <c r="B994" s="546">
        <v>7.4</v>
      </c>
      <c r="C994" s="549" t="s">
        <v>1685</v>
      </c>
      <c r="D994" s="549" t="s">
        <v>1682</v>
      </c>
      <c r="E994" s="549" t="s">
        <v>1686</v>
      </c>
      <c r="F994" s="555" t="s">
        <v>2116</v>
      </c>
      <c r="G994" s="555" t="s">
        <v>26</v>
      </c>
      <c r="H994" s="549" t="s">
        <v>2117</v>
      </c>
      <c r="I994" s="549" t="s">
        <v>2168</v>
      </c>
      <c r="J994" s="545">
        <v>150000</v>
      </c>
      <c r="K994" s="540">
        <f t="shared" ref="K994:K1001" si="30">J994*4.921</f>
        <v>738150</v>
      </c>
      <c r="L994" s="576" t="s">
        <v>2167</v>
      </c>
      <c r="M994" s="539"/>
      <c r="N994" s="539"/>
      <c r="O994" s="539"/>
    </row>
    <row r="995" spans="1:15" ht="81.599999999999994" x14ac:dyDescent="0.2">
      <c r="A995" s="539">
        <v>966</v>
      </c>
      <c r="B995" s="546">
        <v>7.4</v>
      </c>
      <c r="C995" s="549" t="s">
        <v>1685</v>
      </c>
      <c r="D995" s="549" t="s">
        <v>1682</v>
      </c>
      <c r="E995" s="549" t="s">
        <v>1686</v>
      </c>
      <c r="F995" s="555" t="s">
        <v>2116</v>
      </c>
      <c r="G995" s="555" t="s">
        <v>26</v>
      </c>
      <c r="H995" s="549" t="s">
        <v>2117</v>
      </c>
      <c r="I995" s="549" t="s">
        <v>2169</v>
      </c>
      <c r="J995" s="545">
        <v>700000</v>
      </c>
      <c r="K995" s="540">
        <f t="shared" si="30"/>
        <v>3444700</v>
      </c>
      <c r="L995" s="576" t="s">
        <v>2170</v>
      </c>
      <c r="M995" s="539"/>
      <c r="N995" s="539"/>
      <c r="O995" s="539"/>
    </row>
    <row r="996" spans="1:15" ht="71.400000000000006" x14ac:dyDescent="0.2">
      <c r="A996" s="539">
        <v>967</v>
      </c>
      <c r="B996" s="546">
        <v>7.4</v>
      </c>
      <c r="C996" s="549" t="s">
        <v>1685</v>
      </c>
      <c r="D996" s="549" t="s">
        <v>1682</v>
      </c>
      <c r="E996" s="549" t="s">
        <v>1686</v>
      </c>
      <c r="F996" s="555" t="s">
        <v>2116</v>
      </c>
      <c r="G996" s="555" t="s">
        <v>26</v>
      </c>
      <c r="H996" s="549" t="s">
        <v>2117</v>
      </c>
      <c r="I996" s="549" t="s">
        <v>2276</v>
      </c>
      <c r="J996" s="545">
        <v>3000000</v>
      </c>
      <c r="K996" s="540">
        <f t="shared" si="30"/>
        <v>14763000</v>
      </c>
      <c r="L996" s="576" t="s">
        <v>2176</v>
      </c>
      <c r="M996" s="539"/>
      <c r="N996" s="539"/>
      <c r="O996" s="539"/>
    </row>
    <row r="997" spans="1:15" ht="326.39999999999998" x14ac:dyDescent="0.2">
      <c r="A997" s="539">
        <v>968</v>
      </c>
      <c r="B997" s="546"/>
      <c r="C997" s="549" t="s">
        <v>1683</v>
      </c>
      <c r="D997" s="549" t="s">
        <v>1700</v>
      </c>
      <c r="E997" s="549" t="s">
        <v>1701</v>
      </c>
      <c r="F997" s="555"/>
      <c r="G997" s="555" t="s">
        <v>26</v>
      </c>
      <c r="H997" s="549" t="s">
        <v>2117</v>
      </c>
      <c r="I997" s="549" t="s">
        <v>2277</v>
      </c>
      <c r="J997" s="545">
        <v>25000000</v>
      </c>
      <c r="K997" s="540">
        <f t="shared" si="30"/>
        <v>123025000</v>
      </c>
      <c r="L997" s="576" t="s">
        <v>2171</v>
      </c>
      <c r="M997" s="539"/>
      <c r="N997" s="539"/>
      <c r="O997" s="539"/>
    </row>
    <row r="998" spans="1:15" ht="40.799999999999997" x14ac:dyDescent="0.2">
      <c r="A998" s="539">
        <v>970</v>
      </c>
      <c r="B998" s="546">
        <v>1.1000000000000001</v>
      </c>
      <c r="C998" s="549" t="s">
        <v>1671</v>
      </c>
      <c r="D998" s="549" t="s">
        <v>2025</v>
      </c>
      <c r="E998" s="549" t="s">
        <v>2286</v>
      </c>
      <c r="F998" s="555" t="s">
        <v>1650</v>
      </c>
      <c r="G998" s="547" t="s">
        <v>26</v>
      </c>
      <c r="H998" s="547" t="s">
        <v>2117</v>
      </c>
      <c r="I998" s="547" t="s">
        <v>2278</v>
      </c>
      <c r="J998" s="545">
        <v>29000000</v>
      </c>
      <c r="K998" s="540">
        <f t="shared" si="30"/>
        <v>142709000</v>
      </c>
      <c r="L998" s="539" t="s">
        <v>2172</v>
      </c>
      <c r="M998" s="539"/>
      <c r="N998" s="539"/>
      <c r="O998" s="539"/>
    </row>
    <row r="999" spans="1:15" ht="71.400000000000006" x14ac:dyDescent="0.2">
      <c r="A999" s="539">
        <v>980</v>
      </c>
      <c r="B999" s="564"/>
      <c r="C999" s="549"/>
      <c r="D999" s="543"/>
      <c r="E999" s="543" t="s">
        <v>2287</v>
      </c>
      <c r="F999" s="557"/>
      <c r="G999" s="543" t="s">
        <v>26</v>
      </c>
      <c r="H999" s="539" t="s">
        <v>2117</v>
      </c>
      <c r="I999" s="539" t="s">
        <v>2288</v>
      </c>
      <c r="J999" s="545">
        <v>7800000</v>
      </c>
      <c r="K999" s="540">
        <f t="shared" si="30"/>
        <v>38383800</v>
      </c>
      <c r="L999" s="539" t="s">
        <v>2173</v>
      </c>
      <c r="M999" s="539"/>
      <c r="N999" s="539"/>
      <c r="O999" s="539"/>
    </row>
    <row r="1000" spans="1:15" ht="30.6" x14ac:dyDescent="0.2">
      <c r="A1000" s="539">
        <v>981</v>
      </c>
      <c r="B1000" s="564"/>
      <c r="C1000" s="549"/>
      <c r="D1000" s="543"/>
      <c r="E1000" s="543" t="s">
        <v>2287</v>
      </c>
      <c r="F1000" s="557"/>
      <c r="G1000" s="543" t="s">
        <v>26</v>
      </c>
      <c r="H1000" s="539" t="s">
        <v>2117</v>
      </c>
      <c r="I1000" s="539" t="s">
        <v>2289</v>
      </c>
      <c r="J1000" s="545">
        <v>25000000</v>
      </c>
      <c r="K1000" s="540">
        <f t="shared" si="30"/>
        <v>123025000</v>
      </c>
      <c r="L1000" s="539" t="s">
        <v>2174</v>
      </c>
      <c r="M1000" s="539"/>
      <c r="N1000" s="539"/>
      <c r="O1000" s="539"/>
    </row>
    <row r="1001" spans="1:15" ht="51" x14ac:dyDescent="0.2">
      <c r="A1001" s="539">
        <v>1064</v>
      </c>
      <c r="B1001" s="564"/>
      <c r="C1001" s="539" t="s">
        <v>2071</v>
      </c>
      <c r="D1001" s="549" t="s">
        <v>2072</v>
      </c>
      <c r="E1001" s="549" t="s">
        <v>2073</v>
      </c>
      <c r="F1001" s="557"/>
      <c r="G1001" s="539" t="s">
        <v>26</v>
      </c>
      <c r="H1001" s="569" t="s">
        <v>2117</v>
      </c>
      <c r="I1001" s="569" t="s">
        <v>2158</v>
      </c>
      <c r="J1001" s="545">
        <v>300000</v>
      </c>
      <c r="K1001" s="540">
        <f t="shared" si="30"/>
        <v>1476300</v>
      </c>
      <c r="L1001" s="539" t="s">
        <v>2159</v>
      </c>
      <c r="M1001" s="539"/>
      <c r="N1001" s="543"/>
      <c r="O1001" s="539"/>
    </row>
    <row r="1002" spans="1:15" ht="40.799999999999997" x14ac:dyDescent="0.2">
      <c r="A1002" s="539">
        <v>1065</v>
      </c>
      <c r="B1002" s="564"/>
      <c r="C1002" s="539" t="s">
        <v>1683</v>
      </c>
      <c r="D1002" s="539" t="s">
        <v>1702</v>
      </c>
      <c r="E1002" s="539" t="s">
        <v>1703</v>
      </c>
      <c r="F1002" s="557"/>
      <c r="G1002" s="539" t="s">
        <v>26</v>
      </c>
      <c r="H1002" s="569" t="s">
        <v>2117</v>
      </c>
      <c r="I1002" s="569" t="s">
        <v>2279</v>
      </c>
      <c r="J1002" s="545">
        <v>800000</v>
      </c>
      <c r="K1002" s="540">
        <v>3936800</v>
      </c>
      <c r="L1002" s="539"/>
      <c r="M1002" s="573" t="s">
        <v>423</v>
      </c>
      <c r="N1002" s="543"/>
      <c r="O1002" s="539"/>
    </row>
    <row r="1003" spans="1:15" ht="40.799999999999997" x14ac:dyDescent="0.2">
      <c r="A1003" s="539">
        <v>1076</v>
      </c>
      <c r="B1003" s="564"/>
      <c r="C1003" s="539" t="s">
        <v>1683</v>
      </c>
      <c r="D1003" s="539" t="s">
        <v>2562</v>
      </c>
      <c r="E1003" s="549" t="s">
        <v>1684</v>
      </c>
      <c r="F1003" s="557"/>
      <c r="G1003" s="539" t="s">
        <v>26</v>
      </c>
      <c r="H1003" s="569" t="s">
        <v>2117</v>
      </c>
      <c r="I1003" s="569" t="s">
        <v>2280</v>
      </c>
      <c r="J1003" s="545">
        <v>3000000</v>
      </c>
      <c r="K1003" s="540">
        <f>J1003*4.921</f>
        <v>14763000</v>
      </c>
      <c r="L1003" s="539" t="s">
        <v>2177</v>
      </c>
      <c r="M1003" s="539"/>
      <c r="N1003" s="543"/>
      <c r="O1003" s="539"/>
    </row>
    <row r="1004" spans="1:15" ht="40.799999999999997" x14ac:dyDescent="0.2">
      <c r="A1004" s="539">
        <v>1077</v>
      </c>
      <c r="B1004" s="564"/>
      <c r="C1004" s="539" t="s">
        <v>1683</v>
      </c>
      <c r="D1004" s="539" t="s">
        <v>2562</v>
      </c>
      <c r="E1004" s="549" t="s">
        <v>1684</v>
      </c>
      <c r="F1004" s="557"/>
      <c r="G1004" s="539" t="s">
        <v>26</v>
      </c>
      <c r="H1004" s="569" t="s">
        <v>2117</v>
      </c>
      <c r="I1004" s="569" t="s">
        <v>2281</v>
      </c>
      <c r="J1004" s="545">
        <v>2500000</v>
      </c>
      <c r="K1004" s="540">
        <f>J1004*4.921</f>
        <v>12302500</v>
      </c>
      <c r="L1004" s="539" t="s">
        <v>2178</v>
      </c>
      <c r="M1004" s="539"/>
      <c r="N1004" s="543"/>
      <c r="O1004" s="539"/>
    </row>
    <row r="1005" spans="1:15" ht="40.799999999999997" x14ac:dyDescent="0.2">
      <c r="A1005" s="539">
        <v>1088</v>
      </c>
      <c r="B1005" s="564"/>
      <c r="C1005" s="539" t="s">
        <v>1683</v>
      </c>
      <c r="D1005" s="539" t="s">
        <v>2562</v>
      </c>
      <c r="E1005" s="549" t="s">
        <v>1684</v>
      </c>
      <c r="F1005" s="557"/>
      <c r="G1005" s="539" t="s">
        <v>26</v>
      </c>
      <c r="H1005" s="569" t="s">
        <v>2117</v>
      </c>
      <c r="I1005" s="569" t="s">
        <v>2282</v>
      </c>
      <c r="J1005" s="545">
        <v>5000000</v>
      </c>
      <c r="K1005" s="540">
        <f>J1005*4.921</f>
        <v>24605000</v>
      </c>
      <c r="L1005" s="539" t="s">
        <v>2175</v>
      </c>
      <c r="M1005" s="539"/>
      <c r="N1005" s="543"/>
      <c r="O1005" s="539"/>
    </row>
    <row r="1006" spans="1:15" ht="20.399999999999999" x14ac:dyDescent="0.2">
      <c r="A1006" s="539">
        <v>1099</v>
      </c>
      <c r="B1006" s="564"/>
      <c r="C1006" s="539" t="s">
        <v>1657</v>
      </c>
      <c r="D1006" s="539" t="s">
        <v>2052</v>
      </c>
      <c r="E1006" s="543" t="s">
        <v>1083</v>
      </c>
      <c r="F1006" s="557"/>
      <c r="G1006" s="539" t="s">
        <v>26</v>
      </c>
      <c r="H1006" s="569" t="s">
        <v>2117</v>
      </c>
      <c r="I1006" s="569" t="s">
        <v>2295</v>
      </c>
      <c r="J1006" s="545">
        <v>1500000</v>
      </c>
      <c r="K1006" s="540">
        <f>J1006*4.921</f>
        <v>7381500</v>
      </c>
      <c r="L1006" s="539" t="s">
        <v>2184</v>
      </c>
      <c r="M1006" s="539"/>
      <c r="N1006" s="543"/>
      <c r="O1006" s="539"/>
    </row>
    <row r="1007" spans="1:15" ht="20.399999999999999" x14ac:dyDescent="0.2">
      <c r="A1007" s="539">
        <v>1100</v>
      </c>
      <c r="B1007" s="564"/>
      <c r="C1007" s="539"/>
      <c r="D1007" s="543"/>
      <c r="E1007" s="543" t="s">
        <v>1694</v>
      </c>
      <c r="F1007" s="557"/>
      <c r="G1007" s="539" t="s">
        <v>26</v>
      </c>
      <c r="H1007" s="569" t="s">
        <v>2117</v>
      </c>
      <c r="I1007" s="569" t="s">
        <v>2293</v>
      </c>
      <c r="J1007" s="545"/>
      <c r="K1007" s="540"/>
      <c r="L1007" s="539"/>
      <c r="M1007" s="539"/>
      <c r="N1007" s="543"/>
      <c r="O1007" s="539" t="s">
        <v>2323</v>
      </c>
    </row>
    <row r="1008" spans="1:15" ht="20.399999999999999" x14ac:dyDescent="0.2">
      <c r="A1008" s="539">
        <v>1104</v>
      </c>
      <c r="B1008" s="546">
        <v>7.3</v>
      </c>
      <c r="C1008" s="549" t="s">
        <v>1657</v>
      </c>
      <c r="D1008" s="549" t="s">
        <v>1663</v>
      </c>
      <c r="E1008" s="549" t="s">
        <v>1658</v>
      </c>
      <c r="F1008" s="556" t="s">
        <v>1659</v>
      </c>
      <c r="G1008" s="539" t="s">
        <v>2180</v>
      </c>
      <c r="H1008" s="569" t="s">
        <v>2117</v>
      </c>
      <c r="I1008" s="569" t="s">
        <v>2283</v>
      </c>
      <c r="J1008" s="545">
        <v>1000000</v>
      </c>
      <c r="K1008" s="540">
        <f>J1008*4.921</f>
        <v>4921000</v>
      </c>
      <c r="L1008" s="539" t="s">
        <v>2179</v>
      </c>
      <c r="M1008" s="539"/>
      <c r="N1008" s="543"/>
      <c r="O1008" s="539" t="s">
        <v>2323</v>
      </c>
    </row>
    <row r="1009" spans="1:15" ht="30.6" x14ac:dyDescent="0.2">
      <c r="A1009" s="539">
        <v>1105</v>
      </c>
      <c r="B1009" s="564"/>
      <c r="C1009" s="539"/>
      <c r="D1009" s="543"/>
      <c r="E1009" s="543" t="s">
        <v>2291</v>
      </c>
      <c r="F1009" s="557"/>
      <c r="G1009" s="539" t="s">
        <v>2180</v>
      </c>
      <c r="H1009" s="569" t="s">
        <v>2117</v>
      </c>
      <c r="I1009" s="569" t="s">
        <v>2284</v>
      </c>
      <c r="J1009" s="545">
        <v>1000000</v>
      </c>
      <c r="K1009" s="540">
        <f>J1009*4.921</f>
        <v>4921000</v>
      </c>
      <c r="L1009" s="539" t="s">
        <v>2181</v>
      </c>
      <c r="M1009" s="539"/>
      <c r="N1009" s="543"/>
      <c r="O1009" s="539" t="s">
        <v>2323</v>
      </c>
    </row>
    <row r="1010" spans="1:15" ht="409.6" x14ac:dyDescent="0.2">
      <c r="A1010" s="539">
        <v>143</v>
      </c>
      <c r="B1010" s="546">
        <v>7.3</v>
      </c>
      <c r="C1010" s="549" t="s">
        <v>1657</v>
      </c>
      <c r="D1010" s="549" t="s">
        <v>1663</v>
      </c>
      <c r="E1010" s="549" t="s">
        <v>1658</v>
      </c>
      <c r="F1010" s="548" t="s">
        <v>1659</v>
      </c>
      <c r="G1010" s="543" t="s">
        <v>75</v>
      </c>
      <c r="H1010" s="539" t="s">
        <v>1722</v>
      </c>
      <c r="I1010" s="539" t="s">
        <v>1176</v>
      </c>
      <c r="J1010" s="545">
        <v>2000000</v>
      </c>
      <c r="K1010" s="540">
        <f>J1010*4.921</f>
        <v>9842000</v>
      </c>
      <c r="L1010" s="539" t="s">
        <v>1177</v>
      </c>
      <c r="M1010" s="539" t="s">
        <v>1178</v>
      </c>
      <c r="N1010" s="539" t="s">
        <v>1179</v>
      </c>
      <c r="O1010" s="539" t="s">
        <v>2323</v>
      </c>
    </row>
    <row r="1011" spans="1:15" ht="20.399999999999999" x14ac:dyDescent="0.2">
      <c r="A1011" s="539">
        <v>1386</v>
      </c>
      <c r="B1011" s="564">
        <v>2.1</v>
      </c>
      <c r="C1011" s="539" t="s">
        <v>1657</v>
      </c>
      <c r="D1011" s="539" t="s">
        <v>1662</v>
      </c>
      <c r="E1011" s="539" t="s">
        <v>1653</v>
      </c>
      <c r="F1011" s="539" t="s">
        <v>1654</v>
      </c>
      <c r="G1011" s="539" t="s">
        <v>75</v>
      </c>
      <c r="H1011" s="569" t="s">
        <v>1722</v>
      </c>
      <c r="I1011" s="539" t="s">
        <v>2388</v>
      </c>
      <c r="J1011" s="545">
        <v>1020000</v>
      </c>
      <c r="K1011" s="540">
        <f>Table1[[#This Row],[Buget estimat (EURO)]]*4.921</f>
        <v>5019420</v>
      </c>
      <c r="L1011" s="539"/>
      <c r="M1011" s="539"/>
      <c r="N1011" s="543"/>
      <c r="O1011" s="539" t="s">
        <v>2323</v>
      </c>
    </row>
    <row r="1012" spans="1:15" ht="61.2" x14ac:dyDescent="0.2">
      <c r="A1012" s="539">
        <v>1387</v>
      </c>
      <c r="B1012" s="564">
        <v>3</v>
      </c>
      <c r="C1012" s="549" t="s">
        <v>1657</v>
      </c>
      <c r="D1012" s="549" t="s">
        <v>1687</v>
      </c>
      <c r="E1012" s="549" t="s">
        <v>1083</v>
      </c>
      <c r="F1012" s="549" t="s">
        <v>1680</v>
      </c>
      <c r="G1012" s="539" t="s">
        <v>75</v>
      </c>
      <c r="H1012" s="569" t="s">
        <v>1722</v>
      </c>
      <c r="I1012" s="539" t="s">
        <v>2389</v>
      </c>
      <c r="J1012" s="545">
        <v>7140000</v>
      </c>
      <c r="K1012" s="540">
        <f>Table1[[#This Row],[Buget estimat (EURO)]]*4.921</f>
        <v>35135940</v>
      </c>
      <c r="L1012" s="539"/>
      <c r="M1012" s="539" t="s">
        <v>2390</v>
      </c>
      <c r="N1012" s="543"/>
      <c r="O1012" s="539" t="s">
        <v>2323</v>
      </c>
    </row>
    <row r="1013" spans="1:15" ht="40.799999999999997" x14ac:dyDescent="0.2">
      <c r="A1013" s="539">
        <v>1388</v>
      </c>
      <c r="B1013" s="564">
        <v>3</v>
      </c>
      <c r="C1013" s="549" t="s">
        <v>1657</v>
      </c>
      <c r="D1013" s="549" t="s">
        <v>1687</v>
      </c>
      <c r="E1013" s="549" t="s">
        <v>1083</v>
      </c>
      <c r="F1013" s="549" t="s">
        <v>1680</v>
      </c>
      <c r="G1013" s="539" t="s">
        <v>2334</v>
      </c>
      <c r="H1013" s="569" t="s">
        <v>1722</v>
      </c>
      <c r="I1013" s="539" t="s">
        <v>2391</v>
      </c>
      <c r="J1013" s="545">
        <v>5100000</v>
      </c>
      <c r="K1013" s="540">
        <f>Table1[[#This Row],[Buget estimat (EURO)]]*4.921</f>
        <v>25097100</v>
      </c>
      <c r="L1013" s="539"/>
      <c r="M1013" s="539"/>
      <c r="N1013" s="543"/>
      <c r="O1013" s="539" t="s">
        <v>2323</v>
      </c>
    </row>
    <row r="1014" spans="1:15" ht="40.799999999999997" x14ac:dyDescent="0.2">
      <c r="A1014" s="539">
        <v>1389</v>
      </c>
      <c r="B1014" s="564">
        <v>4</v>
      </c>
      <c r="C1014" s="549" t="s">
        <v>1657</v>
      </c>
      <c r="D1014" s="549" t="s">
        <v>1673</v>
      </c>
      <c r="E1014" s="549" t="s">
        <v>1674</v>
      </c>
      <c r="F1014" s="548" t="s">
        <v>1675</v>
      </c>
      <c r="G1014" s="539" t="s">
        <v>2334</v>
      </c>
      <c r="H1014" s="569" t="s">
        <v>1722</v>
      </c>
      <c r="I1014" s="539" t="s">
        <v>2392</v>
      </c>
      <c r="J1014" s="545">
        <v>1020000</v>
      </c>
      <c r="K1014" s="540">
        <f>Table1[[#This Row],[Buget estimat (EURO)]]*4.921</f>
        <v>5019420</v>
      </c>
      <c r="L1014" s="539"/>
      <c r="M1014" s="539"/>
      <c r="N1014" s="543"/>
      <c r="O1014" s="539" t="s">
        <v>2323</v>
      </c>
    </row>
    <row r="1015" spans="1:15" ht="33" customHeight="1" x14ac:dyDescent="0.2">
      <c r="A1015" s="539">
        <v>1390</v>
      </c>
      <c r="B1015" s="564">
        <v>4</v>
      </c>
      <c r="C1015" s="549" t="s">
        <v>1657</v>
      </c>
      <c r="D1015" s="549" t="s">
        <v>1673</v>
      </c>
      <c r="E1015" s="549" t="s">
        <v>1674</v>
      </c>
      <c r="F1015" s="548" t="s">
        <v>1675</v>
      </c>
      <c r="G1015" s="539" t="s">
        <v>2334</v>
      </c>
      <c r="H1015" s="569" t="s">
        <v>1722</v>
      </c>
      <c r="I1015" s="539" t="s">
        <v>2393</v>
      </c>
      <c r="J1015" s="545">
        <v>4080000</v>
      </c>
      <c r="K1015" s="540">
        <f>Table1[[#This Row],[Buget estimat (EURO)]]*4.921</f>
        <v>20077680</v>
      </c>
      <c r="L1015" s="539"/>
      <c r="M1015" s="539"/>
      <c r="N1015" s="543"/>
      <c r="O1015" s="539" t="s">
        <v>2323</v>
      </c>
    </row>
    <row r="1016" spans="1:15" ht="57" customHeight="1" x14ac:dyDescent="0.2">
      <c r="A1016" s="539">
        <v>1391</v>
      </c>
      <c r="B1016" s="564"/>
      <c r="C1016" s="539"/>
      <c r="D1016" s="543"/>
      <c r="E1016" s="543"/>
      <c r="F1016" s="557"/>
      <c r="G1016" s="539" t="s">
        <v>2334</v>
      </c>
      <c r="H1016" s="569" t="s">
        <v>1722</v>
      </c>
      <c r="I1016" s="539" t="s">
        <v>2394</v>
      </c>
      <c r="J1016" s="545">
        <v>12240000</v>
      </c>
      <c r="K1016" s="540">
        <f>Table1[[#This Row],[Buget estimat (EURO)]]*4.921</f>
        <v>60233040</v>
      </c>
      <c r="L1016" s="539"/>
      <c r="M1016" s="539"/>
      <c r="N1016" s="543"/>
      <c r="O1016" s="539" t="s">
        <v>2323</v>
      </c>
    </row>
    <row r="1017" spans="1:15" ht="40.799999999999997" x14ac:dyDescent="0.2">
      <c r="A1017" s="539">
        <v>1392</v>
      </c>
      <c r="B1017" s="546">
        <v>3</v>
      </c>
      <c r="C1017" s="549" t="s">
        <v>1683</v>
      </c>
      <c r="D1017" s="549" t="s">
        <v>1688</v>
      </c>
      <c r="E1017" s="549" t="s">
        <v>1689</v>
      </c>
      <c r="F1017" s="548" t="s">
        <v>1690</v>
      </c>
      <c r="G1017" s="539" t="s">
        <v>75</v>
      </c>
      <c r="H1017" s="569" t="s">
        <v>1722</v>
      </c>
      <c r="I1017" s="539" t="s">
        <v>2395</v>
      </c>
      <c r="J1017" s="545">
        <v>1800000</v>
      </c>
      <c r="K1017" s="540">
        <f>Table1[[#This Row],[Buget estimat (EURO)]]*4.921</f>
        <v>8857800</v>
      </c>
      <c r="L1017" s="539"/>
      <c r="M1017" s="539" t="s">
        <v>2390</v>
      </c>
      <c r="N1017" s="543"/>
      <c r="O1017" s="539" t="s">
        <v>2323</v>
      </c>
    </row>
    <row r="1018" spans="1:15" ht="20.399999999999999" x14ac:dyDescent="0.2">
      <c r="A1018" s="539">
        <v>129</v>
      </c>
      <c r="B1018" s="546">
        <v>2.1</v>
      </c>
      <c r="C1018" s="539" t="s">
        <v>1657</v>
      </c>
      <c r="D1018" s="539" t="s">
        <v>1662</v>
      </c>
      <c r="E1018" s="539" t="s">
        <v>1653</v>
      </c>
      <c r="F1018" s="539" t="s">
        <v>1654</v>
      </c>
      <c r="G1018" s="539" t="s">
        <v>99</v>
      </c>
      <c r="H1018" s="539" t="s">
        <v>1534</v>
      </c>
      <c r="I1018" s="539" t="s">
        <v>160</v>
      </c>
      <c r="J1018" s="545">
        <v>0</v>
      </c>
      <c r="K1018" s="540">
        <f t="shared" ref="K1018:K1024" si="31">J1018*4.921</f>
        <v>0</v>
      </c>
      <c r="L1018" s="539"/>
      <c r="M1018" s="539"/>
      <c r="N1018" s="539"/>
      <c r="O1018" s="539" t="s">
        <v>2323</v>
      </c>
    </row>
    <row r="1019" spans="1:15" ht="36.6" customHeight="1" x14ac:dyDescent="0.2">
      <c r="A1019" s="539">
        <v>220</v>
      </c>
      <c r="B1019" s="546">
        <v>3.1</v>
      </c>
      <c r="C1019" s="549" t="s">
        <v>1657</v>
      </c>
      <c r="D1019" s="549" t="s">
        <v>1687</v>
      </c>
      <c r="E1019" s="549" t="s">
        <v>1083</v>
      </c>
      <c r="F1019" s="549" t="s">
        <v>1680</v>
      </c>
      <c r="G1019" s="539" t="s">
        <v>99</v>
      </c>
      <c r="H1019" s="539" t="s">
        <v>1534</v>
      </c>
      <c r="I1019" s="539" t="s">
        <v>245</v>
      </c>
      <c r="J1019" s="545"/>
      <c r="K1019" s="540">
        <f t="shared" si="31"/>
        <v>0</v>
      </c>
      <c r="L1019" s="539"/>
      <c r="M1019" s="539"/>
      <c r="N1019" s="539"/>
      <c r="O1019" s="539" t="s">
        <v>2323</v>
      </c>
    </row>
    <row r="1020" spans="1:15" ht="42" customHeight="1" x14ac:dyDescent="0.2">
      <c r="A1020" s="539">
        <v>221</v>
      </c>
      <c r="B1020" s="546">
        <v>3.1</v>
      </c>
      <c r="C1020" s="549" t="s">
        <v>1657</v>
      </c>
      <c r="D1020" s="549" t="s">
        <v>1687</v>
      </c>
      <c r="E1020" s="549" t="s">
        <v>1083</v>
      </c>
      <c r="F1020" s="549" t="s">
        <v>1680</v>
      </c>
      <c r="G1020" s="539" t="s">
        <v>99</v>
      </c>
      <c r="H1020" s="539" t="s">
        <v>1534</v>
      </c>
      <c r="I1020" s="539" t="s">
        <v>247</v>
      </c>
      <c r="J1020" s="545"/>
      <c r="K1020" s="540">
        <f t="shared" si="31"/>
        <v>0</v>
      </c>
      <c r="L1020" s="539"/>
      <c r="M1020" s="539"/>
      <c r="N1020" s="539"/>
      <c r="O1020" s="539" t="s">
        <v>2323</v>
      </c>
    </row>
    <row r="1021" spans="1:15" ht="326.39999999999998" x14ac:dyDescent="0.2">
      <c r="A1021" s="539">
        <v>280</v>
      </c>
      <c r="B1021" s="564">
        <v>3</v>
      </c>
      <c r="C1021" s="549" t="s">
        <v>1657</v>
      </c>
      <c r="D1021" s="549" t="s">
        <v>1687</v>
      </c>
      <c r="E1021" s="549" t="s">
        <v>1083</v>
      </c>
      <c r="F1021" s="549" t="s">
        <v>1680</v>
      </c>
      <c r="G1021" s="539" t="s">
        <v>99</v>
      </c>
      <c r="H1021" s="569" t="s">
        <v>1534</v>
      </c>
      <c r="I1021" s="569" t="s">
        <v>1504</v>
      </c>
      <c r="J1021" s="545"/>
      <c r="K1021" s="540">
        <f t="shared" si="31"/>
        <v>0</v>
      </c>
      <c r="L1021" s="539" t="s">
        <v>1802</v>
      </c>
      <c r="M1021" s="539" t="s">
        <v>1557</v>
      </c>
      <c r="N1021" s="543"/>
      <c r="O1021" s="539" t="s">
        <v>2323</v>
      </c>
    </row>
    <row r="1022" spans="1:15" ht="51" x14ac:dyDescent="0.2">
      <c r="A1022" s="539">
        <v>311</v>
      </c>
      <c r="B1022" s="546">
        <v>3.1</v>
      </c>
      <c r="C1022" s="539" t="s">
        <v>1657</v>
      </c>
      <c r="D1022" s="539" t="s">
        <v>1687</v>
      </c>
      <c r="E1022" s="539" t="s">
        <v>1083</v>
      </c>
      <c r="F1022" s="539" t="s">
        <v>1680</v>
      </c>
      <c r="G1022" s="539" t="s">
        <v>99</v>
      </c>
      <c r="H1022" s="539" t="s">
        <v>1534</v>
      </c>
      <c r="I1022" s="539" t="s">
        <v>2751</v>
      </c>
      <c r="J1022" s="545"/>
      <c r="K1022" s="540">
        <f t="shared" si="31"/>
        <v>0</v>
      </c>
      <c r="L1022" s="539" t="s">
        <v>2752</v>
      </c>
      <c r="M1022" s="539"/>
      <c r="N1022" s="543"/>
      <c r="O1022" s="539" t="s">
        <v>2323</v>
      </c>
    </row>
    <row r="1023" spans="1:15" ht="20.399999999999999" x14ac:dyDescent="0.2">
      <c r="A1023" s="539">
        <v>378</v>
      </c>
      <c r="B1023" s="546">
        <v>7.3</v>
      </c>
      <c r="C1023" s="549" t="s">
        <v>1657</v>
      </c>
      <c r="D1023" s="549" t="s">
        <v>1663</v>
      </c>
      <c r="E1023" s="549" t="s">
        <v>1658</v>
      </c>
      <c r="F1023" s="548" t="s">
        <v>1659</v>
      </c>
      <c r="G1023" s="539" t="s">
        <v>99</v>
      </c>
      <c r="H1023" s="539" t="s">
        <v>1534</v>
      </c>
      <c r="I1023" s="539" t="s">
        <v>305</v>
      </c>
      <c r="J1023" s="545">
        <v>1000000</v>
      </c>
      <c r="K1023" s="540">
        <f t="shared" si="31"/>
        <v>4921000</v>
      </c>
      <c r="L1023" s="539"/>
      <c r="M1023" s="539"/>
      <c r="N1023" s="539"/>
      <c r="O1023" s="539" t="s">
        <v>2323</v>
      </c>
    </row>
    <row r="1024" spans="1:15" ht="159" customHeight="1" x14ac:dyDescent="0.2">
      <c r="A1024" s="539">
        <v>428</v>
      </c>
      <c r="B1024" s="564">
        <v>3.2</v>
      </c>
      <c r="C1024" s="546" t="s">
        <v>1683</v>
      </c>
      <c r="D1024" s="546" t="s">
        <v>1688</v>
      </c>
      <c r="E1024" s="546" t="s">
        <v>1689</v>
      </c>
      <c r="F1024" s="546" t="s">
        <v>1690</v>
      </c>
      <c r="G1024" s="543" t="s">
        <v>99</v>
      </c>
      <c r="H1024" s="539" t="s">
        <v>1534</v>
      </c>
      <c r="I1024" s="539" t="s">
        <v>2766</v>
      </c>
      <c r="J1024" s="545">
        <v>3570000</v>
      </c>
      <c r="K1024" s="540">
        <f t="shared" si="31"/>
        <v>17567970</v>
      </c>
      <c r="L1024" s="539" t="s">
        <v>3701</v>
      </c>
      <c r="M1024" s="539" t="s">
        <v>3124</v>
      </c>
      <c r="N1024" s="543"/>
      <c r="O1024" s="539" t="s">
        <v>2323</v>
      </c>
    </row>
    <row r="1025" spans="1:15" ht="162.6" customHeight="1" x14ac:dyDescent="0.2">
      <c r="A1025" s="539">
        <v>430</v>
      </c>
      <c r="B1025" s="564">
        <v>3.2</v>
      </c>
      <c r="C1025" s="546" t="s">
        <v>1683</v>
      </c>
      <c r="D1025" s="546" t="s">
        <v>1688</v>
      </c>
      <c r="E1025" s="546" t="s">
        <v>1689</v>
      </c>
      <c r="F1025" s="546" t="s">
        <v>1690</v>
      </c>
      <c r="G1025" s="543" t="s">
        <v>99</v>
      </c>
      <c r="H1025" s="539" t="s">
        <v>1534</v>
      </c>
      <c r="I1025" s="539" t="s">
        <v>1679</v>
      </c>
      <c r="J1025" s="545">
        <f>Table1[[#This Row],[Buget estimat (lei)]]/4.921</f>
        <v>5080268.2381629748</v>
      </c>
      <c r="K1025" s="540">
        <v>25000000</v>
      </c>
      <c r="L1025" s="539"/>
      <c r="M1025" s="539"/>
      <c r="N1025" s="539"/>
      <c r="O1025" s="539" t="s">
        <v>2323</v>
      </c>
    </row>
    <row r="1026" spans="1:15" ht="51" x14ac:dyDescent="0.2">
      <c r="A1026" s="539">
        <v>484</v>
      </c>
      <c r="B1026" s="546">
        <v>4.0999999999999996</v>
      </c>
      <c r="C1026" s="549" t="s">
        <v>1657</v>
      </c>
      <c r="D1026" s="549" t="s">
        <v>1673</v>
      </c>
      <c r="E1026" s="549" t="s">
        <v>1674</v>
      </c>
      <c r="F1026" s="548" t="s">
        <v>1675</v>
      </c>
      <c r="G1026" s="539" t="s">
        <v>99</v>
      </c>
      <c r="H1026" s="539" t="s">
        <v>1534</v>
      </c>
      <c r="I1026" s="539" t="s">
        <v>384</v>
      </c>
      <c r="J1026" s="545">
        <v>1950000</v>
      </c>
      <c r="K1026" s="540">
        <f t="shared" ref="K1026:K1040" si="32">J1026*4.921</f>
        <v>9595950</v>
      </c>
      <c r="L1026" s="539" t="s">
        <v>385</v>
      </c>
      <c r="M1026" s="539" t="s">
        <v>150</v>
      </c>
      <c r="N1026" s="539"/>
      <c r="O1026" s="539" t="s">
        <v>2323</v>
      </c>
    </row>
    <row r="1027" spans="1:15" ht="20.399999999999999" x14ac:dyDescent="0.2">
      <c r="A1027" s="539">
        <v>485</v>
      </c>
      <c r="B1027" s="546">
        <v>4.0999999999999996</v>
      </c>
      <c r="C1027" s="549" t="s">
        <v>1657</v>
      </c>
      <c r="D1027" s="549" t="s">
        <v>1673</v>
      </c>
      <c r="E1027" s="549" t="s">
        <v>1674</v>
      </c>
      <c r="F1027" s="548" t="s">
        <v>1675</v>
      </c>
      <c r="G1027" s="539" t="s">
        <v>99</v>
      </c>
      <c r="H1027" s="539" t="s">
        <v>1534</v>
      </c>
      <c r="I1027" s="539" t="s">
        <v>2973</v>
      </c>
      <c r="J1027" s="545">
        <v>1389900</v>
      </c>
      <c r="K1027" s="540">
        <f t="shared" si="32"/>
        <v>6839697.9000000004</v>
      </c>
      <c r="L1027" s="539" t="s">
        <v>387</v>
      </c>
      <c r="M1027" s="539" t="s">
        <v>388</v>
      </c>
      <c r="N1027" s="539"/>
      <c r="O1027" s="539" t="s">
        <v>2323</v>
      </c>
    </row>
    <row r="1028" spans="1:15" ht="20.399999999999999" x14ac:dyDescent="0.2">
      <c r="A1028" s="539">
        <v>486</v>
      </c>
      <c r="B1028" s="546">
        <v>4.0999999999999996</v>
      </c>
      <c r="C1028" s="549" t="s">
        <v>1657</v>
      </c>
      <c r="D1028" s="549" t="s">
        <v>1673</v>
      </c>
      <c r="E1028" s="549" t="s">
        <v>1674</v>
      </c>
      <c r="F1028" s="548" t="s">
        <v>1675</v>
      </c>
      <c r="G1028" s="539" t="s">
        <v>99</v>
      </c>
      <c r="H1028" s="539" t="s">
        <v>1534</v>
      </c>
      <c r="I1028" s="539" t="s">
        <v>3137</v>
      </c>
      <c r="J1028" s="545">
        <v>415000</v>
      </c>
      <c r="K1028" s="540">
        <f t="shared" si="32"/>
        <v>2042215</v>
      </c>
      <c r="L1028" s="539" t="s">
        <v>3138</v>
      </c>
      <c r="M1028" s="539" t="s">
        <v>150</v>
      </c>
      <c r="N1028" s="539"/>
      <c r="O1028" s="539" t="s">
        <v>2323</v>
      </c>
    </row>
    <row r="1029" spans="1:15" ht="44.4" customHeight="1" x14ac:dyDescent="0.2">
      <c r="A1029" s="539">
        <v>487</v>
      </c>
      <c r="B1029" s="546">
        <v>4.0999999999999996</v>
      </c>
      <c r="C1029" s="549" t="s">
        <v>1657</v>
      </c>
      <c r="D1029" s="549" t="s">
        <v>1673</v>
      </c>
      <c r="E1029" s="549" t="s">
        <v>1674</v>
      </c>
      <c r="F1029" s="548" t="s">
        <v>1675</v>
      </c>
      <c r="G1029" s="539" t="s">
        <v>99</v>
      </c>
      <c r="H1029" s="539" t="s">
        <v>1534</v>
      </c>
      <c r="I1029" s="539" t="s">
        <v>391</v>
      </c>
      <c r="J1029" s="545">
        <v>8000000</v>
      </c>
      <c r="K1029" s="540">
        <f t="shared" si="32"/>
        <v>39368000</v>
      </c>
      <c r="L1029" s="539" t="s">
        <v>739</v>
      </c>
      <c r="M1029" s="539" t="s">
        <v>150</v>
      </c>
      <c r="N1029" s="539"/>
      <c r="O1029" s="539" t="s">
        <v>2323</v>
      </c>
    </row>
    <row r="1030" spans="1:15" ht="40.799999999999997" x14ac:dyDescent="0.2">
      <c r="A1030" s="539">
        <v>488</v>
      </c>
      <c r="B1030" s="546">
        <v>4.0999999999999996</v>
      </c>
      <c r="C1030" s="549" t="s">
        <v>1657</v>
      </c>
      <c r="D1030" s="549" t="s">
        <v>1673</v>
      </c>
      <c r="E1030" s="549" t="s">
        <v>1674</v>
      </c>
      <c r="F1030" s="548" t="s">
        <v>1675</v>
      </c>
      <c r="G1030" s="539" t="s">
        <v>99</v>
      </c>
      <c r="H1030" s="539" t="s">
        <v>1534</v>
      </c>
      <c r="I1030" s="539" t="s">
        <v>392</v>
      </c>
      <c r="J1030" s="545">
        <v>1000000</v>
      </c>
      <c r="K1030" s="540">
        <f t="shared" si="32"/>
        <v>4921000</v>
      </c>
      <c r="L1030" s="539" t="s">
        <v>393</v>
      </c>
      <c r="M1030" s="539" t="s">
        <v>150</v>
      </c>
      <c r="N1030" s="539"/>
      <c r="O1030" s="539" t="s">
        <v>2323</v>
      </c>
    </row>
    <row r="1031" spans="1:15" ht="40.799999999999997" x14ac:dyDescent="0.2">
      <c r="A1031" s="539">
        <v>489</v>
      </c>
      <c r="B1031" s="546">
        <v>4.0999999999999996</v>
      </c>
      <c r="C1031" s="549" t="s">
        <v>1657</v>
      </c>
      <c r="D1031" s="549" t="s">
        <v>1673</v>
      </c>
      <c r="E1031" s="549" t="s">
        <v>1674</v>
      </c>
      <c r="F1031" s="548" t="s">
        <v>1675</v>
      </c>
      <c r="G1031" s="539" t="s">
        <v>99</v>
      </c>
      <c r="H1031" s="539" t="s">
        <v>1534</v>
      </c>
      <c r="I1031" s="539" t="s">
        <v>394</v>
      </c>
      <c r="J1031" s="545">
        <v>4500000</v>
      </c>
      <c r="K1031" s="540">
        <f t="shared" si="32"/>
        <v>22144500</v>
      </c>
      <c r="L1031" s="539" t="s">
        <v>395</v>
      </c>
      <c r="M1031" s="539" t="s">
        <v>150</v>
      </c>
      <c r="N1031" s="539"/>
      <c r="O1031" s="539" t="s">
        <v>2323</v>
      </c>
    </row>
    <row r="1032" spans="1:15" ht="61.2" x14ac:dyDescent="0.2">
      <c r="A1032" s="539">
        <v>490</v>
      </c>
      <c r="B1032" s="546">
        <v>4.0999999999999996</v>
      </c>
      <c r="C1032" s="549" t="s">
        <v>1657</v>
      </c>
      <c r="D1032" s="549" t="s">
        <v>1673</v>
      </c>
      <c r="E1032" s="549" t="s">
        <v>1674</v>
      </c>
      <c r="F1032" s="548" t="s">
        <v>1675</v>
      </c>
      <c r="G1032" s="539" t="s">
        <v>99</v>
      </c>
      <c r="H1032" s="539" t="s">
        <v>1534</v>
      </c>
      <c r="I1032" s="539" t="s">
        <v>396</v>
      </c>
      <c r="J1032" s="545">
        <v>1000000</v>
      </c>
      <c r="K1032" s="540">
        <f t="shared" si="32"/>
        <v>4921000</v>
      </c>
      <c r="L1032" s="539" t="s">
        <v>397</v>
      </c>
      <c r="M1032" s="539" t="s">
        <v>150</v>
      </c>
      <c r="N1032" s="539"/>
      <c r="O1032" s="539" t="s">
        <v>2323</v>
      </c>
    </row>
    <row r="1033" spans="1:15" ht="20.399999999999999" x14ac:dyDescent="0.2">
      <c r="A1033" s="539">
        <v>524</v>
      </c>
      <c r="B1033" s="564">
        <v>4.0999999999999996</v>
      </c>
      <c r="C1033" s="549" t="s">
        <v>1657</v>
      </c>
      <c r="D1033" s="549" t="s">
        <v>1673</v>
      </c>
      <c r="E1033" s="549" t="s">
        <v>1674</v>
      </c>
      <c r="F1033" s="548" t="s">
        <v>1675</v>
      </c>
      <c r="G1033" s="543" t="s">
        <v>99</v>
      </c>
      <c r="H1033" s="539" t="s">
        <v>1534</v>
      </c>
      <c r="I1033" s="539" t="s">
        <v>3499</v>
      </c>
      <c r="J1033" s="545">
        <v>8925000</v>
      </c>
      <c r="K1033" s="540">
        <f t="shared" si="32"/>
        <v>43919925</v>
      </c>
      <c r="L1033" s="539"/>
      <c r="M1033" s="539"/>
      <c r="N1033" s="543"/>
      <c r="O1033" s="539" t="s">
        <v>2323</v>
      </c>
    </row>
    <row r="1034" spans="1:15" ht="51" x14ac:dyDescent="0.2">
      <c r="A1034" s="539">
        <v>529</v>
      </c>
      <c r="B1034" s="564">
        <v>5.2</v>
      </c>
      <c r="C1034" s="549" t="s">
        <v>1683</v>
      </c>
      <c r="D1034" s="549" t="s">
        <v>2562</v>
      </c>
      <c r="E1034" s="549" t="s">
        <v>1684</v>
      </c>
      <c r="F1034" s="548" t="s">
        <v>2048</v>
      </c>
      <c r="G1034" s="543" t="s">
        <v>99</v>
      </c>
      <c r="H1034" s="539" t="s">
        <v>1534</v>
      </c>
      <c r="I1034" s="539" t="s">
        <v>1813</v>
      </c>
      <c r="J1034" s="545"/>
      <c r="K1034" s="540">
        <f t="shared" si="32"/>
        <v>0</v>
      </c>
      <c r="L1034" s="539" t="s">
        <v>1814</v>
      </c>
      <c r="M1034" s="539"/>
      <c r="N1034" s="543"/>
      <c r="O1034" s="539" t="s">
        <v>2323</v>
      </c>
    </row>
    <row r="1035" spans="1:15" ht="40.799999999999997" x14ac:dyDescent="0.2">
      <c r="A1035" s="539">
        <v>530</v>
      </c>
      <c r="B1035" s="564">
        <v>5.2</v>
      </c>
      <c r="C1035" s="549" t="s">
        <v>1683</v>
      </c>
      <c r="D1035" s="549" t="s">
        <v>2562</v>
      </c>
      <c r="E1035" s="549" t="s">
        <v>1684</v>
      </c>
      <c r="F1035" s="548" t="s">
        <v>2048</v>
      </c>
      <c r="G1035" s="543" t="s">
        <v>99</v>
      </c>
      <c r="H1035" s="539" t="s">
        <v>1534</v>
      </c>
      <c r="I1035" s="539" t="s">
        <v>1815</v>
      </c>
      <c r="J1035" s="545">
        <v>500000</v>
      </c>
      <c r="K1035" s="540">
        <f t="shared" si="32"/>
        <v>2460500</v>
      </c>
      <c r="L1035" s="539" t="s">
        <v>1814</v>
      </c>
      <c r="M1035" s="539"/>
      <c r="N1035" s="543"/>
      <c r="O1035" s="539" t="s">
        <v>2323</v>
      </c>
    </row>
    <row r="1036" spans="1:15" ht="40.799999999999997" x14ac:dyDescent="0.2">
      <c r="A1036" s="539">
        <v>591</v>
      </c>
      <c r="B1036" s="564">
        <v>5.2</v>
      </c>
      <c r="C1036" s="549" t="s">
        <v>1683</v>
      </c>
      <c r="D1036" s="549" t="s">
        <v>2562</v>
      </c>
      <c r="E1036" s="549" t="s">
        <v>1684</v>
      </c>
      <c r="F1036" s="549" t="s">
        <v>2048</v>
      </c>
      <c r="G1036" s="543" t="s">
        <v>99</v>
      </c>
      <c r="H1036" s="539" t="s">
        <v>1534</v>
      </c>
      <c r="I1036" s="539" t="s">
        <v>2780</v>
      </c>
      <c r="J1036" s="545">
        <v>8000000</v>
      </c>
      <c r="K1036" s="540">
        <f t="shared" si="32"/>
        <v>39368000</v>
      </c>
      <c r="L1036" s="539" t="s">
        <v>2993</v>
      </c>
      <c r="M1036" s="539"/>
      <c r="N1036" s="539"/>
      <c r="O1036" s="539" t="s">
        <v>2323</v>
      </c>
    </row>
    <row r="1037" spans="1:15" ht="40.799999999999997" x14ac:dyDescent="0.2">
      <c r="A1037" s="539">
        <v>592</v>
      </c>
      <c r="B1037" s="564">
        <v>5.2</v>
      </c>
      <c r="C1037" s="549" t="s">
        <v>1683</v>
      </c>
      <c r="D1037" s="549" t="s">
        <v>2562</v>
      </c>
      <c r="E1037" s="549" t="s">
        <v>1684</v>
      </c>
      <c r="F1037" s="549" t="s">
        <v>2048</v>
      </c>
      <c r="G1037" s="543" t="s">
        <v>99</v>
      </c>
      <c r="H1037" s="539" t="s">
        <v>1534</v>
      </c>
      <c r="I1037" s="539" t="s">
        <v>2876</v>
      </c>
      <c r="J1037" s="545">
        <v>600000</v>
      </c>
      <c r="K1037" s="540">
        <f t="shared" si="32"/>
        <v>2952600</v>
      </c>
      <c r="L1037" s="539" t="s">
        <v>2994</v>
      </c>
      <c r="M1037" s="539"/>
      <c r="N1037" s="539"/>
      <c r="O1037" s="539" t="s">
        <v>2323</v>
      </c>
    </row>
    <row r="1038" spans="1:15" ht="40.799999999999997" x14ac:dyDescent="0.2">
      <c r="A1038" s="539">
        <v>626</v>
      </c>
      <c r="B1038" s="546">
        <v>5.2</v>
      </c>
      <c r="C1038" s="549" t="s">
        <v>1683</v>
      </c>
      <c r="D1038" s="549" t="s">
        <v>2562</v>
      </c>
      <c r="E1038" s="549" t="s">
        <v>1684</v>
      </c>
      <c r="F1038" s="549" t="s">
        <v>2048</v>
      </c>
      <c r="G1038" s="539" t="s">
        <v>99</v>
      </c>
      <c r="H1038" s="539" t="s">
        <v>1534</v>
      </c>
      <c r="I1038" s="539" t="s">
        <v>3167</v>
      </c>
      <c r="J1038" s="545"/>
      <c r="K1038" s="540">
        <f t="shared" si="32"/>
        <v>0</v>
      </c>
      <c r="L1038" s="539"/>
      <c r="M1038" s="539" t="s">
        <v>150</v>
      </c>
      <c r="N1038" s="539"/>
      <c r="O1038" s="539" t="s">
        <v>2323</v>
      </c>
    </row>
    <row r="1039" spans="1:15" ht="40.799999999999997" x14ac:dyDescent="0.2">
      <c r="A1039" s="539">
        <v>627</v>
      </c>
      <c r="B1039" s="546">
        <v>5.2</v>
      </c>
      <c r="C1039" s="549" t="s">
        <v>1683</v>
      </c>
      <c r="D1039" s="549" t="s">
        <v>2562</v>
      </c>
      <c r="E1039" s="549" t="s">
        <v>1684</v>
      </c>
      <c r="F1039" s="549" t="s">
        <v>2048</v>
      </c>
      <c r="G1039" s="539" t="s">
        <v>99</v>
      </c>
      <c r="H1039" s="539" t="s">
        <v>1534</v>
      </c>
      <c r="I1039" s="539" t="s">
        <v>3168</v>
      </c>
      <c r="J1039" s="545"/>
      <c r="K1039" s="540">
        <f t="shared" si="32"/>
        <v>0</v>
      </c>
      <c r="L1039" s="539"/>
      <c r="M1039" s="539" t="s">
        <v>150</v>
      </c>
      <c r="N1039" s="539"/>
      <c r="O1039" s="539" t="s">
        <v>2323</v>
      </c>
    </row>
    <row r="1040" spans="1:15" ht="40.799999999999997" x14ac:dyDescent="0.2">
      <c r="A1040" s="539">
        <v>629</v>
      </c>
      <c r="B1040" s="546"/>
      <c r="C1040" s="549" t="s">
        <v>1683</v>
      </c>
      <c r="D1040" s="549" t="s">
        <v>2562</v>
      </c>
      <c r="E1040" s="549" t="s">
        <v>1684</v>
      </c>
      <c r="F1040" s="549"/>
      <c r="G1040" s="539" t="s">
        <v>99</v>
      </c>
      <c r="H1040" s="539" t="s">
        <v>1534</v>
      </c>
      <c r="I1040" s="539" t="s">
        <v>509</v>
      </c>
      <c r="J1040" s="545">
        <v>8000000</v>
      </c>
      <c r="K1040" s="540">
        <f t="shared" si="32"/>
        <v>39368000</v>
      </c>
      <c r="L1040" s="539"/>
      <c r="M1040" s="539"/>
      <c r="N1040" s="539"/>
      <c r="O1040" s="539" t="s">
        <v>2323</v>
      </c>
    </row>
    <row r="1041" spans="1:15" ht="20.399999999999999" x14ac:dyDescent="0.2">
      <c r="A1041" s="539">
        <v>645</v>
      </c>
      <c r="B1041" s="564">
        <v>4.0999999999999996</v>
      </c>
      <c r="C1041" s="549" t="s">
        <v>1657</v>
      </c>
      <c r="D1041" s="549" t="s">
        <v>1673</v>
      </c>
      <c r="E1041" s="549" t="s">
        <v>1674</v>
      </c>
      <c r="F1041" s="549" t="s">
        <v>1675</v>
      </c>
      <c r="G1041" s="543" t="s">
        <v>99</v>
      </c>
      <c r="H1041" s="539" t="s">
        <v>1534</v>
      </c>
      <c r="I1041" s="539" t="s">
        <v>1809</v>
      </c>
      <c r="J1041" s="545">
        <f>Table1[[#This Row],[Buget estimat (lei)]]/4.921</f>
        <v>40642.145905303798</v>
      </c>
      <c r="K1041" s="540">
        <v>200000</v>
      </c>
      <c r="L1041" s="539" t="s">
        <v>1805</v>
      </c>
      <c r="M1041" s="539"/>
      <c r="N1041" s="539"/>
      <c r="O1041" s="539" t="s">
        <v>2323</v>
      </c>
    </row>
    <row r="1042" spans="1:15" ht="20.399999999999999" x14ac:dyDescent="0.2">
      <c r="A1042" s="539">
        <v>646</v>
      </c>
      <c r="B1042" s="564">
        <v>4</v>
      </c>
      <c r="C1042" s="549" t="s">
        <v>1657</v>
      </c>
      <c r="D1042" s="549" t="s">
        <v>1673</v>
      </c>
      <c r="E1042" s="549" t="s">
        <v>1674</v>
      </c>
      <c r="F1042" s="549" t="s">
        <v>1675</v>
      </c>
      <c r="G1042" s="543" t="s">
        <v>99</v>
      </c>
      <c r="H1042" s="539" t="s">
        <v>1534</v>
      </c>
      <c r="I1042" s="539" t="s">
        <v>1816</v>
      </c>
      <c r="J1042" s="545"/>
      <c r="K1042" s="540">
        <f>J1042*4.921</f>
        <v>0</v>
      </c>
      <c r="L1042" s="539" t="s">
        <v>1814</v>
      </c>
      <c r="M1042" s="539"/>
      <c r="N1042" s="539"/>
      <c r="O1042" s="539" t="s">
        <v>2323</v>
      </c>
    </row>
    <row r="1043" spans="1:15" ht="20.399999999999999" x14ac:dyDescent="0.2">
      <c r="A1043" s="539">
        <v>658</v>
      </c>
      <c r="B1043" s="565">
        <v>4</v>
      </c>
      <c r="C1043" s="547" t="s">
        <v>1657</v>
      </c>
      <c r="D1043" s="547" t="s">
        <v>1673</v>
      </c>
      <c r="E1043" s="547" t="s">
        <v>1674</v>
      </c>
      <c r="F1043" s="559" t="s">
        <v>1675</v>
      </c>
      <c r="G1043" s="539" t="s">
        <v>99</v>
      </c>
      <c r="H1043" s="539" t="s">
        <v>1534</v>
      </c>
      <c r="I1043" s="539" t="s">
        <v>1806</v>
      </c>
      <c r="J1043" s="545"/>
      <c r="K1043" s="540">
        <f>J1043*4.921</f>
        <v>0</v>
      </c>
      <c r="L1043" s="539" t="s">
        <v>1805</v>
      </c>
      <c r="M1043" s="539"/>
      <c r="N1043" s="543"/>
      <c r="O1043" s="539" t="s">
        <v>2323</v>
      </c>
    </row>
    <row r="1044" spans="1:15" ht="71.400000000000006" x14ac:dyDescent="0.2">
      <c r="A1044" s="539">
        <v>659</v>
      </c>
      <c r="B1044" s="564">
        <v>7</v>
      </c>
      <c r="C1044" s="549" t="s">
        <v>1685</v>
      </c>
      <c r="D1044" s="549" t="s">
        <v>1682</v>
      </c>
      <c r="E1044" s="549" t="s">
        <v>1686</v>
      </c>
      <c r="F1044" s="549" t="s">
        <v>1659</v>
      </c>
      <c r="G1044" s="539" t="s">
        <v>99</v>
      </c>
      <c r="H1044" s="539" t="s">
        <v>1534</v>
      </c>
      <c r="I1044" s="539" t="s">
        <v>2895</v>
      </c>
      <c r="J1044" s="545"/>
      <c r="K1044" s="540"/>
      <c r="L1044" s="539"/>
      <c r="M1044" s="539"/>
      <c r="N1044" s="543"/>
      <c r="O1044" s="539" t="s">
        <v>2323</v>
      </c>
    </row>
    <row r="1045" spans="1:15" ht="71.400000000000006" x14ac:dyDescent="0.2">
      <c r="A1045" s="539">
        <v>660</v>
      </c>
      <c r="B1045" s="564">
        <v>7</v>
      </c>
      <c r="C1045" s="549" t="s">
        <v>1685</v>
      </c>
      <c r="D1045" s="549" t="s">
        <v>1682</v>
      </c>
      <c r="E1045" s="549" t="s">
        <v>1686</v>
      </c>
      <c r="F1045" s="549" t="s">
        <v>1659</v>
      </c>
      <c r="G1045" s="539" t="s">
        <v>99</v>
      </c>
      <c r="H1045" s="539" t="s">
        <v>1534</v>
      </c>
      <c r="I1045" s="539" t="s">
        <v>2209</v>
      </c>
      <c r="J1045" s="545"/>
      <c r="K1045" s="540"/>
      <c r="L1045" s="539"/>
      <c r="M1045" s="539"/>
      <c r="N1045" s="543"/>
      <c r="O1045" s="539" t="s">
        <v>2323</v>
      </c>
    </row>
    <row r="1046" spans="1:15" ht="71.400000000000006" x14ac:dyDescent="0.2">
      <c r="A1046" s="539">
        <v>661</v>
      </c>
      <c r="B1046" s="564">
        <v>7</v>
      </c>
      <c r="C1046" s="549" t="s">
        <v>1685</v>
      </c>
      <c r="D1046" s="549" t="s">
        <v>1682</v>
      </c>
      <c r="E1046" s="549" t="s">
        <v>1686</v>
      </c>
      <c r="F1046" s="549" t="s">
        <v>1659</v>
      </c>
      <c r="G1046" s="539" t="s">
        <v>99</v>
      </c>
      <c r="H1046" s="539" t="s">
        <v>1534</v>
      </c>
      <c r="I1046" s="539" t="s">
        <v>2880</v>
      </c>
      <c r="J1046" s="545"/>
      <c r="K1046" s="540"/>
      <c r="L1046" s="539"/>
      <c r="M1046" s="539"/>
      <c r="N1046" s="543"/>
      <c r="O1046" s="539"/>
    </row>
    <row r="1047" spans="1:15" ht="71.400000000000006" x14ac:dyDescent="0.2">
      <c r="A1047" s="539">
        <v>662</v>
      </c>
      <c r="B1047" s="564">
        <v>7</v>
      </c>
      <c r="C1047" s="549" t="s">
        <v>1685</v>
      </c>
      <c r="D1047" s="549" t="s">
        <v>1682</v>
      </c>
      <c r="E1047" s="549" t="s">
        <v>1686</v>
      </c>
      <c r="F1047" s="549" t="s">
        <v>1659</v>
      </c>
      <c r="G1047" s="539" t="s">
        <v>99</v>
      </c>
      <c r="H1047" s="539" t="s">
        <v>1534</v>
      </c>
      <c r="I1047" s="539" t="s">
        <v>2210</v>
      </c>
      <c r="J1047" s="545"/>
      <c r="K1047" s="540"/>
      <c r="L1047" s="539"/>
      <c r="M1047" s="539"/>
      <c r="N1047" s="543"/>
      <c r="O1047" s="539" t="s">
        <v>2323</v>
      </c>
    </row>
    <row r="1048" spans="1:15" ht="71.400000000000006" x14ac:dyDescent="0.2">
      <c r="A1048" s="539">
        <v>663</v>
      </c>
      <c r="B1048" s="564">
        <v>7</v>
      </c>
      <c r="C1048" s="549" t="s">
        <v>1685</v>
      </c>
      <c r="D1048" s="549" t="s">
        <v>1682</v>
      </c>
      <c r="E1048" s="549" t="s">
        <v>1686</v>
      </c>
      <c r="F1048" s="549" t="s">
        <v>1659</v>
      </c>
      <c r="G1048" s="539" t="s">
        <v>99</v>
      </c>
      <c r="H1048" s="539" t="s">
        <v>1534</v>
      </c>
      <c r="I1048" s="539" t="s">
        <v>3001</v>
      </c>
      <c r="J1048" s="545"/>
      <c r="K1048" s="540"/>
      <c r="L1048" s="539"/>
      <c r="M1048" s="539"/>
      <c r="N1048" s="543"/>
      <c r="O1048" s="539" t="s">
        <v>2323</v>
      </c>
    </row>
    <row r="1049" spans="1:15" ht="71.400000000000006" x14ac:dyDescent="0.2">
      <c r="A1049" s="539">
        <v>664</v>
      </c>
      <c r="B1049" s="546">
        <v>7</v>
      </c>
      <c r="C1049" s="549" t="s">
        <v>1685</v>
      </c>
      <c r="D1049" s="546" t="s">
        <v>1682</v>
      </c>
      <c r="E1049" s="546" t="s">
        <v>1658</v>
      </c>
      <c r="F1049" s="550" t="s">
        <v>1659</v>
      </c>
      <c r="G1049" s="539" t="s">
        <v>99</v>
      </c>
      <c r="H1049" s="539" t="s">
        <v>1534</v>
      </c>
      <c r="I1049" s="539" t="s">
        <v>2881</v>
      </c>
      <c r="J1049" s="545"/>
      <c r="K1049" s="540"/>
      <c r="L1049" s="539"/>
      <c r="M1049" s="539"/>
      <c r="N1049" s="543"/>
      <c r="O1049" s="539" t="s">
        <v>2323</v>
      </c>
    </row>
    <row r="1050" spans="1:15" ht="71.400000000000006" x14ac:dyDescent="0.2">
      <c r="A1050" s="539">
        <v>665</v>
      </c>
      <c r="B1050" s="564">
        <v>7</v>
      </c>
      <c r="C1050" s="549" t="s">
        <v>1685</v>
      </c>
      <c r="D1050" s="549" t="s">
        <v>1682</v>
      </c>
      <c r="E1050" s="549" t="s">
        <v>1686</v>
      </c>
      <c r="F1050" s="549" t="s">
        <v>1659</v>
      </c>
      <c r="G1050" s="539" t="s">
        <v>99</v>
      </c>
      <c r="H1050" s="539" t="s">
        <v>1534</v>
      </c>
      <c r="I1050" s="539" t="s">
        <v>3002</v>
      </c>
      <c r="J1050" s="545"/>
      <c r="K1050" s="540"/>
      <c r="L1050" s="539"/>
      <c r="M1050" s="539"/>
      <c r="N1050" s="543"/>
      <c r="O1050" s="539" t="s">
        <v>2323</v>
      </c>
    </row>
    <row r="1051" spans="1:15" ht="102" x14ac:dyDescent="0.2">
      <c r="A1051" s="539">
        <v>708</v>
      </c>
      <c r="B1051" s="546">
        <v>6.1</v>
      </c>
      <c r="C1051" s="549" t="s">
        <v>1683</v>
      </c>
      <c r="D1051" s="549" t="s">
        <v>1692</v>
      </c>
      <c r="E1051" s="549" t="s">
        <v>1666</v>
      </c>
      <c r="F1051" s="548" t="s">
        <v>1665</v>
      </c>
      <c r="G1051" s="539" t="s">
        <v>99</v>
      </c>
      <c r="H1051" s="539" t="s">
        <v>1534</v>
      </c>
      <c r="I1051" s="539" t="s">
        <v>3007</v>
      </c>
      <c r="J1051" s="545">
        <v>800000</v>
      </c>
      <c r="K1051" s="540">
        <f t="shared" ref="K1051:K1059" si="33">J1051*4.921</f>
        <v>3936800</v>
      </c>
      <c r="L1051" s="539" t="s">
        <v>3008</v>
      </c>
      <c r="M1051" s="539" t="s">
        <v>150</v>
      </c>
      <c r="N1051" s="539"/>
      <c r="O1051" s="539" t="s">
        <v>2323</v>
      </c>
    </row>
    <row r="1052" spans="1:15" ht="91.8" x14ac:dyDescent="0.2">
      <c r="A1052" s="539">
        <v>709</v>
      </c>
      <c r="B1052" s="546">
        <v>6.1</v>
      </c>
      <c r="C1052" s="549" t="s">
        <v>1683</v>
      </c>
      <c r="D1052" s="549" t="s">
        <v>1692</v>
      </c>
      <c r="E1052" s="549" t="s">
        <v>1666</v>
      </c>
      <c r="F1052" s="548" t="s">
        <v>1665</v>
      </c>
      <c r="G1052" s="539" t="s">
        <v>99</v>
      </c>
      <c r="H1052" s="539" t="s">
        <v>1534</v>
      </c>
      <c r="I1052" s="539" t="s">
        <v>3009</v>
      </c>
      <c r="J1052" s="545">
        <v>800000</v>
      </c>
      <c r="K1052" s="540">
        <f t="shared" si="33"/>
        <v>3936800</v>
      </c>
      <c r="L1052" s="539" t="s">
        <v>3010</v>
      </c>
      <c r="M1052" s="539" t="s">
        <v>150</v>
      </c>
      <c r="N1052" s="539"/>
      <c r="O1052" s="539" t="s">
        <v>2323</v>
      </c>
    </row>
    <row r="1053" spans="1:15" ht="91.8" x14ac:dyDescent="0.2">
      <c r="A1053" s="539">
        <v>710</v>
      </c>
      <c r="B1053" s="546">
        <v>6.1</v>
      </c>
      <c r="C1053" s="549" t="s">
        <v>1683</v>
      </c>
      <c r="D1053" s="549" t="s">
        <v>1692</v>
      </c>
      <c r="E1053" s="549" t="s">
        <v>1666</v>
      </c>
      <c r="F1053" s="548" t="s">
        <v>1665</v>
      </c>
      <c r="G1053" s="539" t="s">
        <v>99</v>
      </c>
      <c r="H1053" s="539" t="s">
        <v>1534</v>
      </c>
      <c r="I1053" s="539" t="s">
        <v>3011</v>
      </c>
      <c r="J1053" s="545">
        <v>750000</v>
      </c>
      <c r="K1053" s="540">
        <f t="shared" si="33"/>
        <v>3690750</v>
      </c>
      <c r="L1053" s="539" t="s">
        <v>3012</v>
      </c>
      <c r="M1053" s="539" t="s">
        <v>150</v>
      </c>
      <c r="N1053" s="539"/>
      <c r="O1053" s="539" t="s">
        <v>2323</v>
      </c>
    </row>
    <row r="1054" spans="1:15" ht="40.799999999999997" x14ac:dyDescent="0.2">
      <c r="A1054" s="539">
        <v>711</v>
      </c>
      <c r="B1054" s="546">
        <v>6.1</v>
      </c>
      <c r="C1054" s="549" t="s">
        <v>1683</v>
      </c>
      <c r="D1054" s="549" t="s">
        <v>1692</v>
      </c>
      <c r="E1054" s="549" t="s">
        <v>1666</v>
      </c>
      <c r="F1054" s="548" t="s">
        <v>1665</v>
      </c>
      <c r="G1054" s="539" t="s">
        <v>99</v>
      </c>
      <c r="H1054" s="539" t="s">
        <v>1534</v>
      </c>
      <c r="I1054" s="539" t="s">
        <v>3188</v>
      </c>
      <c r="J1054" s="545">
        <v>993642</v>
      </c>
      <c r="K1054" s="540">
        <f t="shared" si="33"/>
        <v>4889712.2820000006</v>
      </c>
      <c r="L1054" s="539" t="s">
        <v>602</v>
      </c>
      <c r="M1054" s="539" t="s">
        <v>603</v>
      </c>
      <c r="N1054" s="539"/>
      <c r="O1054" s="539" t="s">
        <v>2323</v>
      </c>
    </row>
    <row r="1055" spans="1:15" ht="40.799999999999997" x14ac:dyDescent="0.2">
      <c r="A1055" s="539">
        <v>712</v>
      </c>
      <c r="B1055" s="546">
        <v>6.1</v>
      </c>
      <c r="C1055" s="549" t="s">
        <v>1683</v>
      </c>
      <c r="D1055" s="549" t="s">
        <v>1692</v>
      </c>
      <c r="E1055" s="549" t="s">
        <v>1666</v>
      </c>
      <c r="F1055" s="548" t="s">
        <v>1665</v>
      </c>
      <c r="G1055" s="539" t="s">
        <v>99</v>
      </c>
      <c r="H1055" s="539" t="s">
        <v>1534</v>
      </c>
      <c r="I1055" s="539" t="s">
        <v>3189</v>
      </c>
      <c r="J1055" s="545">
        <v>1154607</v>
      </c>
      <c r="K1055" s="540">
        <f t="shared" si="33"/>
        <v>5681821.0470000003</v>
      </c>
      <c r="L1055" s="539" t="s">
        <v>602</v>
      </c>
      <c r="M1055" s="539" t="s">
        <v>603</v>
      </c>
      <c r="N1055" s="539"/>
      <c r="O1055" s="539" t="s">
        <v>2323</v>
      </c>
    </row>
    <row r="1056" spans="1:15" ht="40.799999999999997" x14ac:dyDescent="0.2">
      <c r="A1056" s="539">
        <v>713</v>
      </c>
      <c r="B1056" s="546">
        <v>6.1</v>
      </c>
      <c r="C1056" s="549" t="s">
        <v>1683</v>
      </c>
      <c r="D1056" s="549" t="s">
        <v>1692</v>
      </c>
      <c r="E1056" s="549" t="s">
        <v>1666</v>
      </c>
      <c r="F1056" s="548" t="s">
        <v>1665</v>
      </c>
      <c r="G1056" s="539" t="s">
        <v>99</v>
      </c>
      <c r="H1056" s="539" t="s">
        <v>1534</v>
      </c>
      <c r="I1056" s="539" t="s">
        <v>3190</v>
      </c>
      <c r="J1056" s="545">
        <v>4805381.6399999997</v>
      </c>
      <c r="K1056" s="540">
        <f t="shared" si="33"/>
        <v>23647283.050439999</v>
      </c>
      <c r="L1056" s="539" t="s">
        <v>602</v>
      </c>
      <c r="M1056" s="539" t="s">
        <v>603</v>
      </c>
      <c r="N1056" s="539"/>
      <c r="O1056" s="539" t="s">
        <v>2323</v>
      </c>
    </row>
    <row r="1057" spans="1:15" ht="204" x14ac:dyDescent="0.2">
      <c r="A1057" s="539">
        <v>714</v>
      </c>
      <c r="B1057" s="546">
        <v>6.1</v>
      </c>
      <c r="C1057" s="549" t="s">
        <v>1683</v>
      </c>
      <c r="D1057" s="549" t="s">
        <v>1692</v>
      </c>
      <c r="E1057" s="549" t="s">
        <v>1666</v>
      </c>
      <c r="F1057" s="548" t="s">
        <v>1665</v>
      </c>
      <c r="G1057" s="539" t="s">
        <v>99</v>
      </c>
      <c r="H1057" s="539" t="s">
        <v>1534</v>
      </c>
      <c r="I1057" s="539" t="s">
        <v>3191</v>
      </c>
      <c r="J1057" s="545">
        <v>865988</v>
      </c>
      <c r="K1057" s="540">
        <f t="shared" si="33"/>
        <v>4261526.9479999999</v>
      </c>
      <c r="L1057" s="539" t="s">
        <v>607</v>
      </c>
      <c r="M1057" s="539" t="s">
        <v>603</v>
      </c>
      <c r="N1057" s="539"/>
      <c r="O1057" s="539" t="s">
        <v>2323</v>
      </c>
    </row>
    <row r="1058" spans="1:15" ht="71.400000000000006" x14ac:dyDescent="0.2">
      <c r="A1058" s="539">
        <v>862</v>
      </c>
      <c r="B1058" s="546">
        <v>7.1</v>
      </c>
      <c r="C1058" s="546" t="s">
        <v>1685</v>
      </c>
      <c r="D1058" s="546" t="s">
        <v>1693</v>
      </c>
      <c r="E1058" s="546" t="s">
        <v>1694</v>
      </c>
      <c r="F1058" s="550" t="s">
        <v>1659</v>
      </c>
      <c r="G1058" s="538" t="s">
        <v>99</v>
      </c>
      <c r="H1058" s="539" t="s">
        <v>1534</v>
      </c>
      <c r="I1058" s="539" t="s">
        <v>1803</v>
      </c>
      <c r="J1058" s="545">
        <v>12000000</v>
      </c>
      <c r="K1058" s="540">
        <f t="shared" si="33"/>
        <v>59052000</v>
      </c>
      <c r="L1058" s="539" t="s">
        <v>1804</v>
      </c>
      <c r="M1058" s="539"/>
      <c r="N1058" s="539"/>
      <c r="O1058" s="539" t="s">
        <v>2323</v>
      </c>
    </row>
    <row r="1059" spans="1:15" ht="49.2" customHeight="1" x14ac:dyDescent="0.2">
      <c r="A1059" s="539">
        <v>867</v>
      </c>
      <c r="B1059" s="546">
        <v>7.1</v>
      </c>
      <c r="C1059" s="546" t="s">
        <v>1685</v>
      </c>
      <c r="D1059" s="546" t="s">
        <v>1693</v>
      </c>
      <c r="E1059" s="546" t="s">
        <v>1694</v>
      </c>
      <c r="F1059" s="550" t="s">
        <v>1659</v>
      </c>
      <c r="G1059" s="539" t="s">
        <v>99</v>
      </c>
      <c r="H1059" s="539" t="s">
        <v>1534</v>
      </c>
      <c r="I1059" s="539" t="s">
        <v>2303</v>
      </c>
      <c r="J1059" s="545">
        <v>1200000</v>
      </c>
      <c r="K1059" s="540">
        <f t="shared" si="33"/>
        <v>5905200</v>
      </c>
      <c r="L1059" s="539" t="s">
        <v>2809</v>
      </c>
      <c r="M1059" s="539" t="s">
        <v>3233</v>
      </c>
      <c r="N1059" s="539"/>
      <c r="O1059" s="539" t="s">
        <v>2323</v>
      </c>
    </row>
    <row r="1060" spans="1:15" ht="40.799999999999997" x14ac:dyDescent="0.2">
      <c r="A1060" s="539">
        <v>922</v>
      </c>
      <c r="B1060" s="564"/>
      <c r="C1060" s="549" t="s">
        <v>1683</v>
      </c>
      <c r="D1060" s="549" t="s">
        <v>2562</v>
      </c>
      <c r="E1060" s="549" t="s">
        <v>1658</v>
      </c>
      <c r="F1060" s="555"/>
      <c r="G1060" s="543" t="s">
        <v>99</v>
      </c>
      <c r="H1060" s="539" t="s">
        <v>1534</v>
      </c>
      <c r="I1060" s="539" t="s">
        <v>1810</v>
      </c>
      <c r="J1060" s="545">
        <f>Table1[[#This Row],[Buget estimat (lei)]]/4.921</f>
        <v>508026.82381629746</v>
      </c>
      <c r="K1060" s="540">
        <v>2500000</v>
      </c>
      <c r="L1060" s="539" t="s">
        <v>1805</v>
      </c>
      <c r="M1060" s="539"/>
      <c r="N1060" s="543"/>
      <c r="O1060" s="539" t="s">
        <v>2323</v>
      </c>
    </row>
    <row r="1061" spans="1:15" ht="71.400000000000006" x14ac:dyDescent="0.2">
      <c r="A1061" s="539">
        <v>923</v>
      </c>
      <c r="B1061" s="564">
        <v>7.2</v>
      </c>
      <c r="C1061" s="549" t="s">
        <v>1685</v>
      </c>
      <c r="D1061" s="549" t="s">
        <v>1682</v>
      </c>
      <c r="E1061" s="549" t="s">
        <v>1686</v>
      </c>
      <c r="F1061" s="555" t="s">
        <v>1659</v>
      </c>
      <c r="G1061" s="543" t="s">
        <v>99</v>
      </c>
      <c r="H1061" s="539" t="s">
        <v>1534</v>
      </c>
      <c r="I1061" s="539" t="s">
        <v>1811</v>
      </c>
      <c r="J1061" s="545">
        <v>10000000</v>
      </c>
      <c r="K1061" s="540">
        <f t="shared" ref="K1061:K1082" si="34">J1061*4.921</f>
        <v>49210000</v>
      </c>
      <c r="L1061" s="539" t="s">
        <v>1812</v>
      </c>
      <c r="M1061" s="539"/>
      <c r="N1061" s="543"/>
      <c r="O1061" s="539" t="s">
        <v>2323</v>
      </c>
    </row>
    <row r="1062" spans="1:15" ht="40.799999999999997" x14ac:dyDescent="0.2">
      <c r="A1062" s="539">
        <v>924</v>
      </c>
      <c r="B1062" s="546">
        <v>3.2</v>
      </c>
      <c r="C1062" s="549" t="s">
        <v>1683</v>
      </c>
      <c r="D1062" s="549" t="s">
        <v>1688</v>
      </c>
      <c r="E1062" s="549" t="s">
        <v>1689</v>
      </c>
      <c r="F1062" s="548" t="s">
        <v>1690</v>
      </c>
      <c r="G1062" s="543" t="s">
        <v>99</v>
      </c>
      <c r="H1062" s="539" t="s">
        <v>1534</v>
      </c>
      <c r="I1062" s="539" t="s">
        <v>306</v>
      </c>
      <c r="J1062" s="545">
        <v>10000000</v>
      </c>
      <c r="K1062" s="540">
        <f t="shared" si="34"/>
        <v>49210000</v>
      </c>
      <c r="L1062" s="539" t="s">
        <v>3243</v>
      </c>
      <c r="M1062" s="539"/>
      <c r="N1062" s="543"/>
      <c r="O1062" s="539" t="s">
        <v>2323</v>
      </c>
    </row>
    <row r="1063" spans="1:15" ht="71.400000000000006" x14ac:dyDescent="0.2">
      <c r="A1063" s="539">
        <v>925</v>
      </c>
      <c r="B1063" s="564">
        <v>7.2</v>
      </c>
      <c r="C1063" s="549" t="s">
        <v>1685</v>
      </c>
      <c r="D1063" s="549" t="s">
        <v>1682</v>
      </c>
      <c r="E1063" s="549" t="s">
        <v>1686</v>
      </c>
      <c r="F1063" s="555" t="s">
        <v>1659</v>
      </c>
      <c r="G1063" s="543" t="s">
        <v>99</v>
      </c>
      <c r="H1063" s="539" t="s">
        <v>1534</v>
      </c>
      <c r="I1063" s="539" t="s">
        <v>2896</v>
      </c>
      <c r="J1063" s="545"/>
      <c r="K1063" s="540">
        <f t="shared" si="34"/>
        <v>0</v>
      </c>
      <c r="L1063" s="539" t="s">
        <v>1812</v>
      </c>
      <c r="M1063" s="539"/>
      <c r="N1063" s="543"/>
      <c r="O1063" s="539" t="s">
        <v>2323</v>
      </c>
    </row>
    <row r="1064" spans="1:15" ht="20.399999999999999" x14ac:dyDescent="0.2">
      <c r="A1064" s="539">
        <v>935</v>
      </c>
      <c r="B1064" s="546">
        <v>7.3</v>
      </c>
      <c r="C1064" s="549" t="s">
        <v>1657</v>
      </c>
      <c r="D1064" s="549" t="s">
        <v>1663</v>
      </c>
      <c r="E1064" s="549" t="s">
        <v>1658</v>
      </c>
      <c r="F1064" s="556" t="s">
        <v>1659</v>
      </c>
      <c r="G1064" s="547" t="s">
        <v>99</v>
      </c>
      <c r="H1064" s="539" t="s">
        <v>1534</v>
      </c>
      <c r="I1064" s="547" t="s">
        <v>1678</v>
      </c>
      <c r="J1064" s="545">
        <v>15000000</v>
      </c>
      <c r="K1064" s="540">
        <f t="shared" si="34"/>
        <v>73815000</v>
      </c>
      <c r="L1064" s="539"/>
      <c r="M1064" s="539"/>
      <c r="N1064" s="539"/>
      <c r="O1064" s="539" t="s">
        <v>2323</v>
      </c>
    </row>
    <row r="1065" spans="1:15" ht="40.799999999999997" x14ac:dyDescent="0.2">
      <c r="A1065" s="539">
        <v>1002</v>
      </c>
      <c r="B1065" s="564"/>
      <c r="C1065" s="549" t="s">
        <v>1683</v>
      </c>
      <c r="D1065" s="539" t="s">
        <v>1702</v>
      </c>
      <c r="E1065" s="543" t="s">
        <v>1703</v>
      </c>
      <c r="F1065" s="557"/>
      <c r="G1065" s="539" t="s">
        <v>99</v>
      </c>
      <c r="H1065" s="539" t="s">
        <v>1534</v>
      </c>
      <c r="I1065" s="569" t="s">
        <v>2897</v>
      </c>
      <c r="J1065" s="545">
        <v>1493545.32</v>
      </c>
      <c r="K1065" s="540">
        <f t="shared" si="34"/>
        <v>7349736.5197200011</v>
      </c>
      <c r="L1065" s="539" t="s">
        <v>1676</v>
      </c>
      <c r="M1065" s="539"/>
      <c r="N1065" s="543"/>
      <c r="O1065" s="539" t="s">
        <v>2323</v>
      </c>
    </row>
    <row r="1066" spans="1:15" ht="20.399999999999999" x14ac:dyDescent="0.2">
      <c r="A1066" s="539">
        <v>1007</v>
      </c>
      <c r="B1066" s="564"/>
      <c r="C1066" s="549" t="s">
        <v>1657</v>
      </c>
      <c r="D1066" s="539" t="s">
        <v>1687</v>
      </c>
      <c r="E1066" s="539" t="s">
        <v>1083</v>
      </c>
      <c r="F1066" s="557"/>
      <c r="G1066" s="539" t="s">
        <v>99</v>
      </c>
      <c r="H1066" s="539" t="s">
        <v>1534</v>
      </c>
      <c r="I1066" s="539" t="s">
        <v>3029</v>
      </c>
      <c r="J1066" s="545">
        <v>50000000</v>
      </c>
      <c r="K1066" s="540">
        <f t="shared" si="34"/>
        <v>246050000</v>
      </c>
      <c r="L1066" s="539"/>
      <c r="M1066" s="539" t="s">
        <v>19</v>
      </c>
      <c r="N1066" s="543"/>
      <c r="O1066" s="539" t="s">
        <v>2323</v>
      </c>
    </row>
    <row r="1067" spans="1:15" ht="20.399999999999999" x14ac:dyDescent="0.2">
      <c r="A1067" s="539">
        <v>1009</v>
      </c>
      <c r="B1067" s="564">
        <v>7.3</v>
      </c>
      <c r="C1067" s="549" t="s">
        <v>1657</v>
      </c>
      <c r="D1067" s="539" t="s">
        <v>1663</v>
      </c>
      <c r="E1067" s="539" t="s">
        <v>1658</v>
      </c>
      <c r="F1067" s="557" t="s">
        <v>1659</v>
      </c>
      <c r="G1067" s="539" t="s">
        <v>99</v>
      </c>
      <c r="H1067" s="539" t="s">
        <v>1534</v>
      </c>
      <c r="I1067" s="539" t="s">
        <v>1677</v>
      </c>
      <c r="J1067" s="545">
        <v>3000000</v>
      </c>
      <c r="K1067" s="540">
        <f t="shared" si="34"/>
        <v>14763000</v>
      </c>
      <c r="L1067" s="539"/>
      <c r="M1067" s="539" t="s">
        <v>19</v>
      </c>
      <c r="N1067" s="543"/>
      <c r="O1067" s="539" t="s">
        <v>2323</v>
      </c>
    </row>
    <row r="1068" spans="1:15" ht="40.799999999999997" x14ac:dyDescent="0.2">
      <c r="A1068" s="539">
        <v>1017</v>
      </c>
      <c r="B1068" s="546">
        <v>1.1000000000000001</v>
      </c>
      <c r="C1068" s="549" t="s">
        <v>3325</v>
      </c>
      <c r="D1068" s="549" t="s">
        <v>3319</v>
      </c>
      <c r="E1068" s="549" t="s">
        <v>1649</v>
      </c>
      <c r="F1068" s="549" t="s">
        <v>1650</v>
      </c>
      <c r="G1068" s="539" t="s">
        <v>99</v>
      </c>
      <c r="H1068" s="539" t="s">
        <v>1534</v>
      </c>
      <c r="I1068" s="539" t="s">
        <v>1807</v>
      </c>
      <c r="J1068" s="545">
        <v>15000000</v>
      </c>
      <c r="K1068" s="540">
        <f t="shared" si="34"/>
        <v>73815000</v>
      </c>
      <c r="L1068" s="539"/>
      <c r="M1068" s="539"/>
      <c r="N1068" s="543"/>
      <c r="O1068" s="539" t="s">
        <v>2323</v>
      </c>
    </row>
    <row r="1069" spans="1:15" ht="20.399999999999999" x14ac:dyDescent="0.2">
      <c r="A1069" s="539">
        <v>1031</v>
      </c>
      <c r="B1069" s="564"/>
      <c r="C1069" s="539" t="s">
        <v>1657</v>
      </c>
      <c r="D1069" s="539" t="s">
        <v>1673</v>
      </c>
      <c r="E1069" s="543" t="s">
        <v>1674</v>
      </c>
      <c r="F1069" s="557"/>
      <c r="G1069" s="539" t="s">
        <v>99</v>
      </c>
      <c r="H1069" s="539" t="s">
        <v>1534</v>
      </c>
      <c r="I1069" s="569" t="s">
        <v>2899</v>
      </c>
      <c r="J1069" s="545">
        <v>5000000</v>
      </c>
      <c r="K1069" s="540">
        <f t="shared" si="34"/>
        <v>24605000</v>
      </c>
      <c r="L1069" s="539" t="s">
        <v>1805</v>
      </c>
      <c r="M1069" s="539"/>
      <c r="N1069" s="543"/>
      <c r="O1069" s="539" t="s">
        <v>2323</v>
      </c>
    </row>
    <row r="1070" spans="1:15" ht="71.400000000000006" x14ac:dyDescent="0.2">
      <c r="A1070" s="539">
        <v>1032</v>
      </c>
      <c r="B1070" s="564"/>
      <c r="C1070" s="539"/>
      <c r="D1070" s="539"/>
      <c r="E1070" s="543" t="s">
        <v>1653</v>
      </c>
      <c r="F1070" s="557"/>
      <c r="G1070" s="539" t="s">
        <v>99</v>
      </c>
      <c r="H1070" s="539" t="s">
        <v>1534</v>
      </c>
      <c r="I1070" s="569" t="s">
        <v>1817</v>
      </c>
      <c r="J1070" s="545"/>
      <c r="K1070" s="540">
        <f t="shared" si="34"/>
        <v>0</v>
      </c>
      <c r="L1070" s="539" t="s">
        <v>1818</v>
      </c>
      <c r="M1070" s="539"/>
      <c r="N1070" s="543"/>
      <c r="O1070" s="539" t="s">
        <v>2323</v>
      </c>
    </row>
    <row r="1071" spans="1:15" ht="409.6" x14ac:dyDescent="0.2">
      <c r="A1071" s="539">
        <v>146</v>
      </c>
      <c r="B1071" s="564">
        <v>2.1</v>
      </c>
      <c r="C1071" s="539" t="s">
        <v>1657</v>
      </c>
      <c r="D1071" s="555" t="s">
        <v>1662</v>
      </c>
      <c r="E1071" s="555" t="s">
        <v>1653</v>
      </c>
      <c r="F1071" s="555" t="s">
        <v>1654</v>
      </c>
      <c r="G1071" s="543" t="s">
        <v>26</v>
      </c>
      <c r="H1071" s="539" t="s">
        <v>1725</v>
      </c>
      <c r="I1071" s="539" t="s">
        <v>1258</v>
      </c>
      <c r="J1071" s="545">
        <v>3000000</v>
      </c>
      <c r="K1071" s="540">
        <f t="shared" si="34"/>
        <v>14763000</v>
      </c>
      <c r="L1071" s="539" t="s">
        <v>3702</v>
      </c>
      <c r="M1071" s="539" t="s">
        <v>2839</v>
      </c>
      <c r="N1071" s="539" t="s">
        <v>3703</v>
      </c>
      <c r="O1071" s="539" t="s">
        <v>2323</v>
      </c>
    </row>
    <row r="1072" spans="1:15" ht="51" x14ac:dyDescent="0.2">
      <c r="A1072" s="539">
        <v>290</v>
      </c>
      <c r="B1072" s="564">
        <v>3</v>
      </c>
      <c r="C1072" s="549" t="s">
        <v>1657</v>
      </c>
      <c r="D1072" s="549" t="s">
        <v>1687</v>
      </c>
      <c r="E1072" s="549" t="s">
        <v>1083</v>
      </c>
      <c r="F1072" s="549" t="s">
        <v>1680</v>
      </c>
      <c r="G1072" s="539" t="s">
        <v>26</v>
      </c>
      <c r="H1072" s="570" t="s">
        <v>1725</v>
      </c>
      <c r="I1072" s="570" t="s">
        <v>1515</v>
      </c>
      <c r="J1072" s="545"/>
      <c r="K1072" s="540">
        <f t="shared" si="34"/>
        <v>0</v>
      </c>
      <c r="L1072" s="539" t="s">
        <v>1797</v>
      </c>
      <c r="M1072" s="539" t="s">
        <v>1564</v>
      </c>
      <c r="N1072" s="543"/>
      <c r="O1072" s="539" t="s">
        <v>2323</v>
      </c>
    </row>
    <row r="1073" spans="1:15" ht="409.6" x14ac:dyDescent="0.2">
      <c r="A1073" s="539">
        <v>402</v>
      </c>
      <c r="B1073" s="564">
        <v>3.1</v>
      </c>
      <c r="C1073" s="549" t="s">
        <v>1657</v>
      </c>
      <c r="D1073" s="549" t="s">
        <v>1687</v>
      </c>
      <c r="E1073" s="549" t="s">
        <v>1083</v>
      </c>
      <c r="F1073" s="549" t="s">
        <v>1680</v>
      </c>
      <c r="G1073" s="543" t="s">
        <v>26</v>
      </c>
      <c r="H1073" s="539" t="s">
        <v>1725</v>
      </c>
      <c r="I1073" s="539" t="s">
        <v>3704</v>
      </c>
      <c r="J1073" s="545">
        <v>50000000</v>
      </c>
      <c r="K1073" s="540">
        <f t="shared" si="34"/>
        <v>246050000</v>
      </c>
      <c r="L1073" s="539" t="s">
        <v>3705</v>
      </c>
      <c r="M1073" s="539" t="s">
        <v>2764</v>
      </c>
      <c r="N1073" s="539" t="s">
        <v>3706</v>
      </c>
      <c r="O1073" s="539" t="s">
        <v>2323</v>
      </c>
    </row>
    <row r="1074" spans="1:15" ht="409.6" x14ac:dyDescent="0.2">
      <c r="A1074" s="539">
        <v>403</v>
      </c>
      <c r="B1074" s="564">
        <v>3.1</v>
      </c>
      <c r="C1074" s="549" t="s">
        <v>1657</v>
      </c>
      <c r="D1074" s="549" t="s">
        <v>1687</v>
      </c>
      <c r="E1074" s="549" t="s">
        <v>1083</v>
      </c>
      <c r="F1074" s="549" t="s">
        <v>1680</v>
      </c>
      <c r="G1074" s="543" t="s">
        <v>26</v>
      </c>
      <c r="H1074" s="539" t="s">
        <v>1725</v>
      </c>
      <c r="I1074" s="539" t="s">
        <v>3707</v>
      </c>
      <c r="J1074" s="545">
        <v>4000000</v>
      </c>
      <c r="K1074" s="540">
        <f t="shared" si="34"/>
        <v>19684000</v>
      </c>
      <c r="L1074" s="539" t="s">
        <v>3708</v>
      </c>
      <c r="M1074" s="539" t="s">
        <v>2764</v>
      </c>
      <c r="N1074" s="539" t="s">
        <v>3706</v>
      </c>
      <c r="O1074" s="539" t="s">
        <v>2323</v>
      </c>
    </row>
    <row r="1075" spans="1:15" ht="409.6" x14ac:dyDescent="0.2">
      <c r="A1075" s="539">
        <v>404</v>
      </c>
      <c r="B1075" s="564">
        <v>3.2</v>
      </c>
      <c r="C1075" s="549" t="s">
        <v>1683</v>
      </c>
      <c r="D1075" s="549" t="s">
        <v>1688</v>
      </c>
      <c r="E1075" s="549" t="s">
        <v>1689</v>
      </c>
      <c r="F1075" s="548" t="s">
        <v>1690</v>
      </c>
      <c r="G1075" s="543" t="s">
        <v>26</v>
      </c>
      <c r="H1075" s="539" t="s">
        <v>1725</v>
      </c>
      <c r="I1075" s="539" t="s">
        <v>3709</v>
      </c>
      <c r="J1075" s="545">
        <v>2000000</v>
      </c>
      <c r="K1075" s="540">
        <f t="shared" si="34"/>
        <v>9842000</v>
      </c>
      <c r="L1075" s="539" t="s">
        <v>3710</v>
      </c>
      <c r="M1075" s="539" t="s">
        <v>2764</v>
      </c>
      <c r="N1075" s="539" t="s">
        <v>3711</v>
      </c>
      <c r="O1075" s="539" t="s">
        <v>2323</v>
      </c>
    </row>
    <row r="1076" spans="1:15" ht="409.6" x14ac:dyDescent="0.2">
      <c r="A1076" s="539">
        <v>405</v>
      </c>
      <c r="B1076" s="564">
        <v>7.3</v>
      </c>
      <c r="C1076" s="549" t="s">
        <v>1657</v>
      </c>
      <c r="D1076" s="549" t="s">
        <v>1663</v>
      </c>
      <c r="E1076" s="549" t="s">
        <v>1658</v>
      </c>
      <c r="F1076" s="548" t="s">
        <v>1659</v>
      </c>
      <c r="G1076" s="543" t="s">
        <v>26</v>
      </c>
      <c r="H1076" s="539" t="s">
        <v>1725</v>
      </c>
      <c r="I1076" s="539" t="s">
        <v>1271</v>
      </c>
      <c r="J1076" s="545">
        <v>2000000</v>
      </c>
      <c r="K1076" s="540">
        <f t="shared" si="34"/>
        <v>9842000</v>
      </c>
      <c r="L1076" s="539" t="s">
        <v>3710</v>
      </c>
      <c r="M1076" s="539" t="s">
        <v>2839</v>
      </c>
      <c r="N1076" s="539" t="s">
        <v>3712</v>
      </c>
      <c r="O1076" s="539" t="s">
        <v>2323</v>
      </c>
    </row>
    <row r="1077" spans="1:15" ht="409.6" x14ac:dyDescent="0.2">
      <c r="A1077" s="539">
        <v>406</v>
      </c>
      <c r="B1077" s="564">
        <v>4.0999999999999996</v>
      </c>
      <c r="C1077" s="549" t="s">
        <v>1657</v>
      </c>
      <c r="D1077" s="549" t="s">
        <v>1673</v>
      </c>
      <c r="E1077" s="555" t="s">
        <v>1674</v>
      </c>
      <c r="F1077" s="555" t="s">
        <v>1675</v>
      </c>
      <c r="G1077" s="543" t="s">
        <v>26</v>
      </c>
      <c r="H1077" s="539" t="s">
        <v>1725</v>
      </c>
      <c r="I1077" s="539" t="s">
        <v>1273</v>
      </c>
      <c r="J1077" s="545">
        <v>20000000</v>
      </c>
      <c r="K1077" s="540">
        <f t="shared" si="34"/>
        <v>98420000</v>
      </c>
      <c r="L1077" s="539" t="s">
        <v>3713</v>
      </c>
      <c r="M1077" s="539" t="s">
        <v>2839</v>
      </c>
      <c r="N1077" s="539" t="s">
        <v>1275</v>
      </c>
      <c r="O1077" s="539" t="s">
        <v>2323</v>
      </c>
    </row>
    <row r="1078" spans="1:15" ht="409.6" x14ac:dyDescent="0.2">
      <c r="A1078" s="539">
        <v>579</v>
      </c>
      <c r="B1078" s="564">
        <v>5.2</v>
      </c>
      <c r="C1078" s="549" t="s">
        <v>1683</v>
      </c>
      <c r="D1078" s="549" t="s">
        <v>2562</v>
      </c>
      <c r="E1078" s="549" t="s">
        <v>1684</v>
      </c>
      <c r="F1078" s="549" t="s">
        <v>2048</v>
      </c>
      <c r="G1078" s="543" t="s">
        <v>26</v>
      </c>
      <c r="H1078" s="539" t="s">
        <v>1725</v>
      </c>
      <c r="I1078" s="539" t="s">
        <v>2776</v>
      </c>
      <c r="J1078" s="545">
        <v>3000000</v>
      </c>
      <c r="K1078" s="540">
        <f t="shared" si="34"/>
        <v>14763000</v>
      </c>
      <c r="L1078" s="539" t="s">
        <v>3714</v>
      </c>
      <c r="M1078" s="539" t="s">
        <v>2839</v>
      </c>
      <c r="N1078" s="539" t="s">
        <v>2777</v>
      </c>
      <c r="O1078" s="539" t="s">
        <v>2323</v>
      </c>
    </row>
    <row r="1079" spans="1:15" ht="409.6" x14ac:dyDescent="0.2">
      <c r="A1079" s="539">
        <v>747</v>
      </c>
      <c r="B1079" s="564">
        <v>6.1</v>
      </c>
      <c r="C1079" s="549" t="s">
        <v>1683</v>
      </c>
      <c r="D1079" s="549" t="s">
        <v>1692</v>
      </c>
      <c r="E1079" s="549" t="s">
        <v>1666</v>
      </c>
      <c r="F1079" s="549" t="s">
        <v>1665</v>
      </c>
      <c r="G1079" s="543" t="s">
        <v>26</v>
      </c>
      <c r="H1079" s="539" t="s">
        <v>1725</v>
      </c>
      <c r="I1079" s="539" t="s">
        <v>3715</v>
      </c>
      <c r="J1079" s="545">
        <v>3000000</v>
      </c>
      <c r="K1079" s="540">
        <f t="shared" si="34"/>
        <v>14763000</v>
      </c>
      <c r="L1079" s="539" t="s">
        <v>3716</v>
      </c>
      <c r="M1079" s="539" t="s">
        <v>2764</v>
      </c>
      <c r="N1079" s="539" t="s">
        <v>3717</v>
      </c>
      <c r="O1079" s="539" t="s">
        <v>2323</v>
      </c>
    </row>
    <row r="1080" spans="1:15" ht="409.6" x14ac:dyDescent="0.2">
      <c r="A1080" s="539">
        <v>748</v>
      </c>
      <c r="B1080" s="564">
        <v>6.1</v>
      </c>
      <c r="C1080" s="549" t="s">
        <v>1683</v>
      </c>
      <c r="D1080" s="549" t="s">
        <v>1692</v>
      </c>
      <c r="E1080" s="549" t="s">
        <v>1666</v>
      </c>
      <c r="F1080" s="549" t="s">
        <v>1665</v>
      </c>
      <c r="G1080" s="543" t="s">
        <v>26</v>
      </c>
      <c r="H1080" s="539" t="s">
        <v>1725</v>
      </c>
      <c r="I1080" s="539" t="s">
        <v>3718</v>
      </c>
      <c r="J1080" s="545">
        <v>4000000</v>
      </c>
      <c r="K1080" s="540">
        <f t="shared" si="34"/>
        <v>19684000</v>
      </c>
      <c r="L1080" s="539" t="s">
        <v>3719</v>
      </c>
      <c r="M1080" s="539" t="s">
        <v>2764</v>
      </c>
      <c r="N1080" s="539" t="s">
        <v>3717</v>
      </c>
      <c r="O1080" s="539" t="s">
        <v>2323</v>
      </c>
    </row>
    <row r="1081" spans="1:15" ht="409.6" x14ac:dyDescent="0.2">
      <c r="A1081" s="539">
        <v>749</v>
      </c>
      <c r="B1081" s="564">
        <v>6.1</v>
      </c>
      <c r="C1081" s="549" t="s">
        <v>1683</v>
      </c>
      <c r="D1081" s="549" t="s">
        <v>1692</v>
      </c>
      <c r="E1081" s="549" t="s">
        <v>1666</v>
      </c>
      <c r="F1081" s="549" t="s">
        <v>1665</v>
      </c>
      <c r="G1081" s="543" t="s">
        <v>26</v>
      </c>
      <c r="H1081" s="539" t="s">
        <v>1725</v>
      </c>
      <c r="I1081" s="539" t="s">
        <v>3720</v>
      </c>
      <c r="J1081" s="545">
        <v>2000000</v>
      </c>
      <c r="K1081" s="540">
        <f t="shared" si="34"/>
        <v>9842000</v>
      </c>
      <c r="L1081" s="539" t="s">
        <v>3721</v>
      </c>
      <c r="M1081" s="539" t="s">
        <v>2764</v>
      </c>
      <c r="N1081" s="539" t="s">
        <v>3717</v>
      </c>
      <c r="O1081" s="539" t="s">
        <v>2323</v>
      </c>
    </row>
    <row r="1082" spans="1:15" ht="40.799999999999997" x14ac:dyDescent="0.2">
      <c r="A1082" s="539">
        <v>1005</v>
      </c>
      <c r="B1082" s="564"/>
      <c r="C1082" s="549" t="s">
        <v>1683</v>
      </c>
      <c r="D1082" s="539" t="s">
        <v>1702</v>
      </c>
      <c r="E1082" s="543" t="s">
        <v>1703</v>
      </c>
      <c r="F1082" s="557"/>
      <c r="G1082" s="539" t="s">
        <v>26</v>
      </c>
      <c r="H1082" s="569" t="s">
        <v>1725</v>
      </c>
      <c r="I1082" s="569" t="s">
        <v>1585</v>
      </c>
      <c r="J1082" s="545"/>
      <c r="K1082" s="540">
        <f t="shared" si="34"/>
        <v>0</v>
      </c>
      <c r="L1082" s="539"/>
      <c r="M1082" s="539"/>
      <c r="N1082" s="543"/>
      <c r="O1082" s="539" t="s">
        <v>2323</v>
      </c>
    </row>
    <row r="1083" spans="1:15" ht="61.2" x14ac:dyDescent="0.2">
      <c r="A1083" s="539">
        <v>1402</v>
      </c>
      <c r="B1083" s="564">
        <v>4</v>
      </c>
      <c r="C1083" s="549" t="s">
        <v>1657</v>
      </c>
      <c r="D1083" s="549" t="s">
        <v>1687</v>
      </c>
      <c r="E1083" s="549" t="s">
        <v>1083</v>
      </c>
      <c r="F1083" s="549" t="s">
        <v>1680</v>
      </c>
      <c r="G1083" s="539" t="s">
        <v>26</v>
      </c>
      <c r="H1083" s="569" t="s">
        <v>1725</v>
      </c>
      <c r="I1083" s="539" t="s">
        <v>2414</v>
      </c>
      <c r="J1083" s="545">
        <f>Table1[[#This Row],[Buget estimat (lei)]]/4.921</f>
        <v>10160536.47632595</v>
      </c>
      <c r="K1083" s="540">
        <v>50000000</v>
      </c>
      <c r="L1083" s="539" t="s">
        <v>2415</v>
      </c>
      <c r="M1083" s="539" t="s">
        <v>2416</v>
      </c>
      <c r="N1083" s="543"/>
      <c r="O1083" s="539" t="s">
        <v>2323</v>
      </c>
    </row>
    <row r="1084" spans="1:15" ht="91.8" x14ac:dyDescent="0.2">
      <c r="A1084" s="539">
        <v>1403</v>
      </c>
      <c r="B1084" s="546">
        <v>6</v>
      </c>
      <c r="C1084" s="546" t="s">
        <v>1683</v>
      </c>
      <c r="D1084" s="546" t="s">
        <v>1692</v>
      </c>
      <c r="E1084" s="546" t="s">
        <v>1666</v>
      </c>
      <c r="F1084" s="550" t="s">
        <v>1665</v>
      </c>
      <c r="G1084" s="539" t="s">
        <v>26</v>
      </c>
      <c r="H1084" s="569" t="s">
        <v>1725</v>
      </c>
      <c r="I1084" s="569" t="s">
        <v>2417</v>
      </c>
      <c r="J1084" s="545">
        <f>Table1[[#This Row],[Buget estimat (lei)]]/4.921</f>
        <v>2438528.754318228</v>
      </c>
      <c r="K1084" s="540">
        <v>12000000</v>
      </c>
      <c r="L1084" s="539" t="s">
        <v>2418</v>
      </c>
      <c r="M1084" s="539" t="s">
        <v>2419</v>
      </c>
      <c r="N1084" s="543"/>
      <c r="O1084" s="539" t="s">
        <v>2323</v>
      </c>
    </row>
    <row r="1085" spans="1:15" ht="112.2" x14ac:dyDescent="0.2">
      <c r="A1085" s="539">
        <v>1404</v>
      </c>
      <c r="B1085" s="546">
        <v>6</v>
      </c>
      <c r="C1085" s="546" t="s">
        <v>1683</v>
      </c>
      <c r="D1085" s="546" t="s">
        <v>1692</v>
      </c>
      <c r="E1085" s="546" t="s">
        <v>1666</v>
      </c>
      <c r="F1085" s="550" t="s">
        <v>1665</v>
      </c>
      <c r="G1085" s="539" t="s">
        <v>26</v>
      </c>
      <c r="H1085" s="569" t="s">
        <v>1725</v>
      </c>
      <c r="I1085" s="569" t="s">
        <v>2420</v>
      </c>
      <c r="J1085" s="545">
        <f>Table1[[#This Row],[Buget estimat (lei)]]/4.921</f>
        <v>2438528.754318228</v>
      </c>
      <c r="K1085" s="540">
        <v>12000000</v>
      </c>
      <c r="L1085" s="539" t="s">
        <v>2421</v>
      </c>
      <c r="M1085" s="539" t="s">
        <v>388</v>
      </c>
      <c r="N1085" s="543"/>
      <c r="O1085" s="539" t="s">
        <v>2323</v>
      </c>
    </row>
    <row r="1086" spans="1:15" ht="61.2" x14ac:dyDescent="0.2">
      <c r="A1086" s="539">
        <v>1405</v>
      </c>
      <c r="B1086" s="546">
        <v>6</v>
      </c>
      <c r="C1086" s="546" t="s">
        <v>1683</v>
      </c>
      <c r="D1086" s="546" t="s">
        <v>1692</v>
      </c>
      <c r="E1086" s="546" t="s">
        <v>1666</v>
      </c>
      <c r="F1086" s="550" t="s">
        <v>1665</v>
      </c>
      <c r="G1086" s="539" t="s">
        <v>26</v>
      </c>
      <c r="H1086" s="569" t="s">
        <v>1725</v>
      </c>
      <c r="I1086" s="569" t="s">
        <v>2422</v>
      </c>
      <c r="J1086" s="545">
        <f>Table1[[#This Row],[Buget estimat (lei)]]/4.921</f>
        <v>3048160.942897785</v>
      </c>
      <c r="K1086" s="540">
        <v>15000000</v>
      </c>
      <c r="L1086" s="539" t="s">
        <v>2423</v>
      </c>
      <c r="M1086" s="539" t="s">
        <v>388</v>
      </c>
      <c r="N1086" s="543"/>
      <c r="O1086" s="539" t="s">
        <v>2323</v>
      </c>
    </row>
    <row r="1087" spans="1:15" ht="40.799999999999997" x14ac:dyDescent="0.2">
      <c r="A1087" s="539">
        <v>773</v>
      </c>
      <c r="B1087" s="564">
        <v>6.1</v>
      </c>
      <c r="C1087" s="549" t="s">
        <v>1683</v>
      </c>
      <c r="D1087" s="549" t="s">
        <v>1692</v>
      </c>
      <c r="E1087" s="549" t="s">
        <v>1666</v>
      </c>
      <c r="F1087" s="549" t="s">
        <v>1665</v>
      </c>
      <c r="G1087" s="576" t="s">
        <v>75</v>
      </c>
      <c r="H1087" s="572" t="s">
        <v>1741</v>
      </c>
      <c r="I1087" s="572" t="s">
        <v>1524</v>
      </c>
      <c r="J1087" s="545"/>
      <c r="K1087" s="540">
        <f t="shared" ref="K1087:K1118" si="35">J1087*4.921</f>
        <v>0</v>
      </c>
      <c r="L1087" s="576"/>
      <c r="M1087" s="539"/>
      <c r="N1087" s="539"/>
      <c r="O1087" s="539" t="s">
        <v>2323</v>
      </c>
    </row>
    <row r="1088" spans="1:15" ht="40.799999999999997" x14ac:dyDescent="0.2">
      <c r="A1088" s="539">
        <v>774</v>
      </c>
      <c r="B1088" s="564">
        <v>6.1</v>
      </c>
      <c r="C1088" s="549" t="s">
        <v>1683</v>
      </c>
      <c r="D1088" s="549" t="s">
        <v>1692</v>
      </c>
      <c r="E1088" s="549" t="s">
        <v>1666</v>
      </c>
      <c r="F1088" s="549" t="s">
        <v>1665</v>
      </c>
      <c r="G1088" s="576" t="s">
        <v>75</v>
      </c>
      <c r="H1088" s="572" t="s">
        <v>1741</v>
      </c>
      <c r="I1088" s="572" t="s">
        <v>1525</v>
      </c>
      <c r="J1088" s="545"/>
      <c r="K1088" s="540">
        <f t="shared" si="35"/>
        <v>0</v>
      </c>
      <c r="L1088" s="576"/>
      <c r="M1088" s="539"/>
      <c r="N1088" s="539"/>
      <c r="O1088" s="539" t="s">
        <v>2323</v>
      </c>
    </row>
    <row r="1089" spans="1:15" ht="20.399999999999999" x14ac:dyDescent="0.2">
      <c r="A1089" s="539">
        <v>96</v>
      </c>
      <c r="B1089" s="546">
        <v>7.3</v>
      </c>
      <c r="C1089" s="539" t="s">
        <v>1657</v>
      </c>
      <c r="D1089" s="539" t="s">
        <v>1663</v>
      </c>
      <c r="E1089" s="539" t="s">
        <v>1658</v>
      </c>
      <c r="F1089" s="539" t="s">
        <v>1659</v>
      </c>
      <c r="G1089" s="539" t="s">
        <v>11</v>
      </c>
      <c r="H1089" s="539" t="s">
        <v>1713</v>
      </c>
      <c r="I1089" s="539" t="s">
        <v>3084</v>
      </c>
      <c r="J1089" s="545"/>
      <c r="K1089" s="540">
        <f t="shared" si="35"/>
        <v>0</v>
      </c>
      <c r="L1089" s="539"/>
      <c r="M1089" s="539"/>
      <c r="N1089" s="539"/>
      <c r="O1089" s="539" t="s">
        <v>2323</v>
      </c>
    </row>
    <row r="1090" spans="1:15" ht="20.399999999999999" x14ac:dyDescent="0.2">
      <c r="A1090" s="539">
        <v>187</v>
      </c>
      <c r="B1090" s="546">
        <v>3.1</v>
      </c>
      <c r="C1090" s="549" t="s">
        <v>1657</v>
      </c>
      <c r="D1090" s="549" t="s">
        <v>1687</v>
      </c>
      <c r="E1090" s="549" t="s">
        <v>1083</v>
      </c>
      <c r="F1090" s="549" t="s">
        <v>1680</v>
      </c>
      <c r="G1090" s="539" t="s">
        <v>11</v>
      </c>
      <c r="H1090" s="539" t="s">
        <v>1713</v>
      </c>
      <c r="I1090" s="539" t="s">
        <v>3101</v>
      </c>
      <c r="J1090" s="545"/>
      <c r="K1090" s="540">
        <f t="shared" si="35"/>
        <v>0</v>
      </c>
      <c r="L1090" s="539"/>
      <c r="M1090" s="539"/>
      <c r="N1090" s="539"/>
      <c r="O1090" s="539" t="s">
        <v>2323</v>
      </c>
    </row>
    <row r="1091" spans="1:15" ht="20.399999999999999" x14ac:dyDescent="0.2">
      <c r="A1091" s="539">
        <v>188</v>
      </c>
      <c r="B1091" s="546" t="s">
        <v>1681</v>
      </c>
      <c r="C1091" s="549" t="s">
        <v>1657</v>
      </c>
      <c r="D1091" s="549" t="s">
        <v>1662</v>
      </c>
      <c r="E1091" s="549" t="s">
        <v>1653</v>
      </c>
      <c r="F1091" s="549" t="s">
        <v>1681</v>
      </c>
      <c r="G1091" s="539" t="s">
        <v>11</v>
      </c>
      <c r="H1091" s="539" t="s">
        <v>1713</v>
      </c>
      <c r="I1091" s="539" t="s">
        <v>181</v>
      </c>
      <c r="J1091" s="545"/>
      <c r="K1091" s="540">
        <f t="shared" si="35"/>
        <v>0</v>
      </c>
      <c r="L1091" s="539"/>
      <c r="M1091" s="539"/>
      <c r="N1091" s="539"/>
      <c r="O1091" s="539" t="s">
        <v>2323</v>
      </c>
    </row>
    <row r="1092" spans="1:15" ht="40.799999999999997" x14ac:dyDescent="0.2">
      <c r="A1092" s="539">
        <v>189</v>
      </c>
      <c r="B1092" s="546" t="s">
        <v>1681</v>
      </c>
      <c r="C1092" s="549" t="s">
        <v>1683</v>
      </c>
      <c r="D1092" s="549" t="s">
        <v>2041</v>
      </c>
      <c r="E1092" s="549" t="s">
        <v>1703</v>
      </c>
      <c r="F1092" s="549"/>
      <c r="G1092" s="539" t="s">
        <v>11</v>
      </c>
      <c r="H1092" s="539" t="s">
        <v>1713</v>
      </c>
      <c r="I1092" s="539" t="s">
        <v>2943</v>
      </c>
      <c r="J1092" s="545"/>
      <c r="K1092" s="540">
        <f t="shared" si="35"/>
        <v>0</v>
      </c>
      <c r="L1092" s="539"/>
      <c r="M1092" s="539"/>
      <c r="N1092" s="539"/>
      <c r="O1092" s="539" t="s">
        <v>2323</v>
      </c>
    </row>
    <row r="1093" spans="1:15" ht="20.399999999999999" x14ac:dyDescent="0.2">
      <c r="A1093" s="539">
        <v>193</v>
      </c>
      <c r="B1093" s="546">
        <v>7.3</v>
      </c>
      <c r="C1093" s="549" t="s">
        <v>1657</v>
      </c>
      <c r="D1093" s="549" t="s">
        <v>1663</v>
      </c>
      <c r="E1093" s="549" t="s">
        <v>1658</v>
      </c>
      <c r="F1093" s="549" t="s">
        <v>1659</v>
      </c>
      <c r="G1093" s="539" t="s">
        <v>11</v>
      </c>
      <c r="H1093" s="539" t="s">
        <v>1713</v>
      </c>
      <c r="I1093" s="539" t="s">
        <v>183</v>
      </c>
      <c r="J1093" s="545"/>
      <c r="K1093" s="540">
        <f t="shared" si="35"/>
        <v>0</v>
      </c>
      <c r="L1093" s="539"/>
      <c r="M1093" s="539"/>
      <c r="N1093" s="539"/>
      <c r="O1093" s="539" t="s">
        <v>2323</v>
      </c>
    </row>
    <row r="1094" spans="1:15" ht="20.399999999999999" x14ac:dyDescent="0.2">
      <c r="A1094" s="539">
        <v>194</v>
      </c>
      <c r="B1094" s="546" t="s">
        <v>1681</v>
      </c>
      <c r="C1094" s="549" t="s">
        <v>1657</v>
      </c>
      <c r="D1094" s="549" t="s">
        <v>2052</v>
      </c>
      <c r="E1094" s="549" t="s">
        <v>1658</v>
      </c>
      <c r="F1094" s="549" t="s">
        <v>1681</v>
      </c>
      <c r="G1094" s="539" t="s">
        <v>11</v>
      </c>
      <c r="H1094" s="539" t="s">
        <v>1713</v>
      </c>
      <c r="I1094" s="539" t="s">
        <v>3102</v>
      </c>
      <c r="J1094" s="545"/>
      <c r="K1094" s="540">
        <f t="shared" si="35"/>
        <v>0</v>
      </c>
      <c r="L1094" s="539"/>
      <c r="M1094" s="539"/>
      <c r="N1094" s="539"/>
      <c r="O1094" s="539" t="s">
        <v>2323</v>
      </c>
    </row>
    <row r="1095" spans="1:15" ht="20.399999999999999" x14ac:dyDescent="0.2">
      <c r="A1095" s="539">
        <v>322</v>
      </c>
      <c r="B1095" s="546">
        <v>7.3</v>
      </c>
      <c r="C1095" s="539" t="s">
        <v>1657</v>
      </c>
      <c r="D1095" s="539" t="s">
        <v>1663</v>
      </c>
      <c r="E1095" s="539" t="s">
        <v>1658</v>
      </c>
      <c r="F1095" s="541" t="s">
        <v>1659</v>
      </c>
      <c r="G1095" s="539" t="s">
        <v>11</v>
      </c>
      <c r="H1095" s="539" t="s">
        <v>1713</v>
      </c>
      <c r="I1095" s="539" t="s">
        <v>2756</v>
      </c>
      <c r="J1095" s="545"/>
      <c r="K1095" s="540">
        <f t="shared" si="35"/>
        <v>0</v>
      </c>
      <c r="L1095" s="539"/>
      <c r="M1095" s="539"/>
      <c r="N1095" s="539"/>
      <c r="O1095" s="539" t="s">
        <v>2323</v>
      </c>
    </row>
    <row r="1096" spans="1:15" ht="20.399999999999999" x14ac:dyDescent="0.2">
      <c r="A1096" s="539">
        <v>323</v>
      </c>
      <c r="B1096" s="546">
        <v>7.3</v>
      </c>
      <c r="C1096" s="539" t="s">
        <v>1657</v>
      </c>
      <c r="D1096" s="539" t="s">
        <v>1663</v>
      </c>
      <c r="E1096" s="539" t="s">
        <v>1658</v>
      </c>
      <c r="F1096" s="541" t="s">
        <v>1659</v>
      </c>
      <c r="G1096" s="539" t="s">
        <v>11</v>
      </c>
      <c r="H1096" s="539" t="s">
        <v>1713</v>
      </c>
      <c r="I1096" s="539" t="s">
        <v>3333</v>
      </c>
      <c r="J1096" s="545"/>
      <c r="K1096" s="540">
        <f t="shared" si="35"/>
        <v>0</v>
      </c>
      <c r="L1096" s="539"/>
      <c r="M1096" s="539"/>
      <c r="N1096" s="539"/>
      <c r="O1096" s="539" t="s">
        <v>2323</v>
      </c>
    </row>
    <row r="1097" spans="1:15" ht="40.799999999999997" x14ac:dyDescent="0.2">
      <c r="A1097" s="539">
        <v>654</v>
      </c>
      <c r="B1097" s="564"/>
      <c r="C1097" s="549" t="s">
        <v>1683</v>
      </c>
      <c r="D1097" s="549" t="s">
        <v>2562</v>
      </c>
      <c r="E1097" s="549" t="s">
        <v>1684</v>
      </c>
      <c r="F1097" s="549"/>
      <c r="G1097" s="539" t="s">
        <v>11</v>
      </c>
      <c r="H1097" s="539" t="s">
        <v>1713</v>
      </c>
      <c r="I1097" s="539" t="s">
        <v>3500</v>
      </c>
      <c r="J1097" s="545"/>
      <c r="K1097" s="540">
        <f t="shared" si="35"/>
        <v>0</v>
      </c>
      <c r="L1097" s="539"/>
      <c r="M1097" s="539"/>
      <c r="N1097" s="543"/>
      <c r="O1097" s="539" t="s">
        <v>2323</v>
      </c>
    </row>
    <row r="1098" spans="1:15" ht="40.799999999999997" x14ac:dyDescent="0.2">
      <c r="A1098" s="539">
        <v>669</v>
      </c>
      <c r="B1098" s="546">
        <v>6.1</v>
      </c>
      <c r="C1098" s="549" t="s">
        <v>1683</v>
      </c>
      <c r="D1098" s="549" t="s">
        <v>1692</v>
      </c>
      <c r="E1098" s="549" t="s">
        <v>1666</v>
      </c>
      <c r="F1098" s="548" t="s">
        <v>1665</v>
      </c>
      <c r="G1098" s="539" t="s">
        <v>11</v>
      </c>
      <c r="H1098" s="539" t="s">
        <v>1713</v>
      </c>
      <c r="I1098" s="539" t="s">
        <v>3501</v>
      </c>
      <c r="J1098" s="545">
        <v>720000</v>
      </c>
      <c r="K1098" s="540">
        <f t="shared" si="35"/>
        <v>3543120</v>
      </c>
      <c r="L1098" s="539"/>
      <c r="M1098" s="539" t="s">
        <v>423</v>
      </c>
      <c r="N1098" s="539"/>
      <c r="O1098" s="539" t="s">
        <v>2323</v>
      </c>
    </row>
    <row r="1099" spans="1:15" ht="40.799999999999997" x14ac:dyDescent="0.2">
      <c r="A1099" s="539">
        <v>756</v>
      </c>
      <c r="B1099" s="564">
        <v>6.1</v>
      </c>
      <c r="C1099" s="549" t="s">
        <v>1683</v>
      </c>
      <c r="D1099" s="549" t="s">
        <v>1692</v>
      </c>
      <c r="E1099" s="549" t="s">
        <v>1666</v>
      </c>
      <c r="F1099" s="549" t="s">
        <v>1665</v>
      </c>
      <c r="G1099" s="539" t="s">
        <v>11</v>
      </c>
      <c r="H1099" s="539" t="s">
        <v>1713</v>
      </c>
      <c r="I1099" s="539" t="s">
        <v>3198</v>
      </c>
      <c r="J1099" s="545"/>
      <c r="K1099" s="540">
        <f t="shared" si="35"/>
        <v>0</v>
      </c>
      <c r="L1099" s="539"/>
      <c r="M1099" s="539"/>
      <c r="N1099" s="539"/>
      <c r="O1099" s="539" t="s">
        <v>2323</v>
      </c>
    </row>
    <row r="1100" spans="1:15" ht="40.799999999999997" x14ac:dyDescent="0.2">
      <c r="A1100" s="539">
        <v>772</v>
      </c>
      <c r="B1100" s="564">
        <v>6.1</v>
      </c>
      <c r="C1100" s="549" t="s">
        <v>1683</v>
      </c>
      <c r="D1100" s="549" t="s">
        <v>1692</v>
      </c>
      <c r="E1100" s="549" t="s">
        <v>1666</v>
      </c>
      <c r="F1100" s="549" t="s">
        <v>1665</v>
      </c>
      <c r="G1100" s="576" t="s">
        <v>11</v>
      </c>
      <c r="H1100" s="572" t="s">
        <v>1713</v>
      </c>
      <c r="I1100" s="572" t="s">
        <v>1503</v>
      </c>
      <c r="J1100" s="545"/>
      <c r="K1100" s="540">
        <f t="shared" si="35"/>
        <v>0</v>
      </c>
      <c r="L1100" s="539"/>
      <c r="M1100" s="539"/>
      <c r="N1100" s="539"/>
      <c r="O1100" s="539" t="s">
        <v>2323</v>
      </c>
    </row>
    <row r="1101" spans="1:15" ht="29.4" customHeight="1" x14ac:dyDescent="0.2">
      <c r="A1101" s="539">
        <v>804</v>
      </c>
      <c r="B1101" s="546">
        <v>7.1</v>
      </c>
      <c r="C1101" s="549" t="s">
        <v>1685</v>
      </c>
      <c r="D1101" s="546" t="s">
        <v>1693</v>
      </c>
      <c r="E1101" s="546" t="s">
        <v>1694</v>
      </c>
      <c r="F1101" s="549" t="s">
        <v>1659</v>
      </c>
      <c r="G1101" s="539" t="s">
        <v>11</v>
      </c>
      <c r="H1101" s="539" t="s">
        <v>1713</v>
      </c>
      <c r="I1101" s="539" t="s">
        <v>644</v>
      </c>
      <c r="J1101" s="545"/>
      <c r="K1101" s="540">
        <f t="shared" si="35"/>
        <v>0</v>
      </c>
      <c r="L1101" s="539"/>
      <c r="M1101" s="539"/>
      <c r="N1101" s="539"/>
      <c r="O1101" s="539" t="s">
        <v>2323</v>
      </c>
    </row>
    <row r="1102" spans="1:15" ht="51" x14ac:dyDescent="0.2">
      <c r="A1102" s="539">
        <v>807</v>
      </c>
      <c r="B1102" s="546" t="s">
        <v>1681</v>
      </c>
      <c r="C1102" s="546" t="s">
        <v>1683</v>
      </c>
      <c r="D1102" s="546" t="s">
        <v>2634</v>
      </c>
      <c r="E1102" s="546" t="s">
        <v>1695</v>
      </c>
      <c r="F1102" s="550"/>
      <c r="G1102" s="539" t="s">
        <v>11</v>
      </c>
      <c r="H1102" s="539" t="s">
        <v>1713</v>
      </c>
      <c r="I1102" s="539" t="s">
        <v>3502</v>
      </c>
      <c r="J1102" s="545"/>
      <c r="K1102" s="540">
        <f t="shared" si="35"/>
        <v>0</v>
      </c>
      <c r="L1102" s="539"/>
      <c r="M1102" s="539"/>
      <c r="N1102" s="539"/>
      <c r="O1102" s="539" t="s">
        <v>2323</v>
      </c>
    </row>
    <row r="1103" spans="1:15" ht="71.400000000000006" x14ac:dyDescent="0.2">
      <c r="A1103" s="539">
        <v>817</v>
      </c>
      <c r="B1103" s="546">
        <v>7.3</v>
      </c>
      <c r="C1103" s="549" t="s">
        <v>1685</v>
      </c>
      <c r="D1103" s="546" t="s">
        <v>1682</v>
      </c>
      <c r="E1103" s="546" t="s">
        <v>1658</v>
      </c>
      <c r="F1103" s="550" t="s">
        <v>1659</v>
      </c>
      <c r="G1103" s="539" t="s">
        <v>11</v>
      </c>
      <c r="H1103" s="539" t="s">
        <v>1713</v>
      </c>
      <c r="I1103" s="539" t="s">
        <v>3208</v>
      </c>
      <c r="J1103" s="545"/>
      <c r="K1103" s="540">
        <f t="shared" si="35"/>
        <v>0</v>
      </c>
      <c r="L1103" s="539"/>
      <c r="M1103" s="539"/>
      <c r="N1103" s="539"/>
      <c r="O1103" s="539" t="s">
        <v>2323</v>
      </c>
    </row>
    <row r="1104" spans="1:15" ht="20.399999999999999" x14ac:dyDescent="0.2">
      <c r="A1104" s="539">
        <v>822</v>
      </c>
      <c r="B1104" s="546">
        <v>7.3</v>
      </c>
      <c r="C1104" s="546" t="s">
        <v>1657</v>
      </c>
      <c r="D1104" s="546" t="s">
        <v>1663</v>
      </c>
      <c r="E1104" s="546" t="s">
        <v>1658</v>
      </c>
      <c r="F1104" s="550" t="s">
        <v>1659</v>
      </c>
      <c r="G1104" s="539" t="s">
        <v>11</v>
      </c>
      <c r="H1104" s="539" t="s">
        <v>1713</v>
      </c>
      <c r="I1104" s="539" t="s">
        <v>3503</v>
      </c>
      <c r="J1104" s="545"/>
      <c r="K1104" s="540">
        <f t="shared" si="35"/>
        <v>0</v>
      </c>
      <c r="L1104" s="539"/>
      <c r="M1104" s="539"/>
      <c r="N1104" s="539"/>
      <c r="O1104" s="539" t="s">
        <v>2323</v>
      </c>
    </row>
    <row r="1105" spans="1:15" ht="40.799999999999997" x14ac:dyDescent="0.2">
      <c r="A1105" s="539">
        <v>868</v>
      </c>
      <c r="B1105" s="546">
        <v>3.2</v>
      </c>
      <c r="C1105" s="549" t="s">
        <v>1683</v>
      </c>
      <c r="D1105" s="549" t="s">
        <v>1688</v>
      </c>
      <c r="E1105" s="549" t="s">
        <v>1689</v>
      </c>
      <c r="F1105" s="548" t="s">
        <v>1690</v>
      </c>
      <c r="G1105" s="539" t="s">
        <v>11</v>
      </c>
      <c r="H1105" s="539" t="s">
        <v>1713</v>
      </c>
      <c r="I1105" s="539" t="s">
        <v>3504</v>
      </c>
      <c r="J1105" s="545"/>
      <c r="K1105" s="540">
        <f t="shared" si="35"/>
        <v>0</v>
      </c>
      <c r="L1105" s="539"/>
      <c r="M1105" s="539"/>
      <c r="N1105" s="539"/>
      <c r="O1105" s="539" t="s">
        <v>2323</v>
      </c>
    </row>
    <row r="1106" spans="1:15" ht="71.400000000000006" x14ac:dyDescent="0.2">
      <c r="A1106" s="539">
        <v>869</v>
      </c>
      <c r="B1106" s="546">
        <v>7.3</v>
      </c>
      <c r="C1106" s="546" t="s">
        <v>1685</v>
      </c>
      <c r="D1106" s="549" t="s">
        <v>1682</v>
      </c>
      <c r="E1106" s="549" t="s">
        <v>1686</v>
      </c>
      <c r="F1106" s="548" t="s">
        <v>1659</v>
      </c>
      <c r="G1106" s="539" t="s">
        <v>11</v>
      </c>
      <c r="H1106" s="539" t="s">
        <v>1713</v>
      </c>
      <c r="I1106" s="539" t="s">
        <v>3026</v>
      </c>
      <c r="J1106" s="545"/>
      <c r="K1106" s="540">
        <f t="shared" si="35"/>
        <v>0</v>
      </c>
      <c r="L1106" s="539"/>
      <c r="M1106" s="539"/>
      <c r="N1106" s="539"/>
      <c r="O1106" s="539" t="s">
        <v>2323</v>
      </c>
    </row>
    <row r="1107" spans="1:15" ht="20.399999999999999" x14ac:dyDescent="0.2">
      <c r="A1107" s="539">
        <v>996</v>
      </c>
      <c r="B1107" s="564"/>
      <c r="C1107" s="549"/>
      <c r="D1107" s="543"/>
      <c r="E1107" s="543" t="s">
        <v>2287</v>
      </c>
      <c r="F1107" s="557"/>
      <c r="G1107" s="539" t="s">
        <v>11</v>
      </c>
      <c r="H1107" s="539" t="s">
        <v>1713</v>
      </c>
      <c r="I1107" s="539" t="s">
        <v>3245</v>
      </c>
      <c r="J1107" s="545"/>
      <c r="K1107" s="540">
        <f t="shared" si="35"/>
        <v>0</v>
      </c>
      <c r="L1107" s="539"/>
      <c r="M1107" s="539"/>
      <c r="N1107" s="543"/>
      <c r="O1107" s="539" t="s">
        <v>2323</v>
      </c>
    </row>
    <row r="1108" spans="1:15" ht="40.799999999999997" x14ac:dyDescent="0.2">
      <c r="A1108" s="539">
        <v>997</v>
      </c>
      <c r="B1108" s="564"/>
      <c r="C1108" s="549" t="s">
        <v>1683</v>
      </c>
      <c r="D1108" s="539" t="s">
        <v>2562</v>
      </c>
      <c r="E1108" s="543" t="s">
        <v>1684</v>
      </c>
      <c r="F1108" s="557"/>
      <c r="G1108" s="539" t="s">
        <v>11</v>
      </c>
      <c r="H1108" s="539" t="s">
        <v>1713</v>
      </c>
      <c r="I1108" s="539" t="s">
        <v>187</v>
      </c>
      <c r="J1108" s="545"/>
      <c r="K1108" s="540">
        <f t="shared" si="35"/>
        <v>0</v>
      </c>
      <c r="L1108" s="539"/>
      <c r="M1108" s="539"/>
      <c r="N1108" s="543"/>
      <c r="O1108" s="539"/>
    </row>
    <row r="1109" spans="1:15" ht="20.399999999999999" x14ac:dyDescent="0.2">
      <c r="A1109" s="539">
        <v>998</v>
      </c>
      <c r="B1109" s="564"/>
      <c r="C1109" s="549"/>
      <c r="D1109" s="543"/>
      <c r="E1109" s="543" t="s">
        <v>2287</v>
      </c>
      <c r="F1109" s="557"/>
      <c r="G1109" s="539" t="s">
        <v>11</v>
      </c>
      <c r="H1109" s="539" t="s">
        <v>1713</v>
      </c>
      <c r="I1109" s="539" t="s">
        <v>3246</v>
      </c>
      <c r="J1109" s="545"/>
      <c r="K1109" s="540">
        <f t="shared" si="35"/>
        <v>0</v>
      </c>
      <c r="L1109" s="539"/>
      <c r="M1109" s="539"/>
      <c r="N1109" s="543"/>
      <c r="O1109" s="539"/>
    </row>
    <row r="1110" spans="1:15" ht="409.6" x14ac:dyDescent="0.2">
      <c r="A1110" s="539">
        <v>27</v>
      </c>
      <c r="B1110" s="546">
        <v>2.1</v>
      </c>
      <c r="C1110" s="549" t="s">
        <v>1657</v>
      </c>
      <c r="D1110" s="549" t="s">
        <v>1662</v>
      </c>
      <c r="E1110" s="549" t="s">
        <v>1653</v>
      </c>
      <c r="F1110" s="549" t="s">
        <v>1654</v>
      </c>
      <c r="G1110" s="543" t="s">
        <v>75</v>
      </c>
      <c r="H1110" s="539" t="s">
        <v>1709</v>
      </c>
      <c r="I1110" s="539" t="s">
        <v>1389</v>
      </c>
      <c r="J1110" s="545">
        <v>7000000</v>
      </c>
      <c r="K1110" s="540">
        <f t="shared" si="35"/>
        <v>34447000</v>
      </c>
      <c r="L1110" s="539" t="s">
        <v>3073</v>
      </c>
      <c r="M1110" s="539" t="s">
        <v>1399</v>
      </c>
      <c r="N1110" s="539" t="s">
        <v>3074</v>
      </c>
      <c r="O1110" s="539" t="s">
        <v>2323</v>
      </c>
    </row>
    <row r="1111" spans="1:15" ht="409.6" x14ac:dyDescent="0.2">
      <c r="A1111" s="539">
        <v>28</v>
      </c>
      <c r="B1111" s="546">
        <v>2.1</v>
      </c>
      <c r="C1111" s="549" t="s">
        <v>1657</v>
      </c>
      <c r="D1111" s="549" t="s">
        <v>1662</v>
      </c>
      <c r="E1111" s="549" t="s">
        <v>1653</v>
      </c>
      <c r="F1111" s="549" t="s">
        <v>1654</v>
      </c>
      <c r="G1111" s="543" t="s">
        <v>75</v>
      </c>
      <c r="H1111" s="539" t="s">
        <v>1709</v>
      </c>
      <c r="I1111" s="539" t="s">
        <v>1391</v>
      </c>
      <c r="J1111" s="545">
        <v>7000000</v>
      </c>
      <c r="K1111" s="540">
        <f t="shared" si="35"/>
        <v>34447000</v>
      </c>
      <c r="L1111" s="539" t="s">
        <v>2730</v>
      </c>
      <c r="M1111" s="539" t="s">
        <v>1400</v>
      </c>
      <c r="N1111" s="539" t="s">
        <v>3505</v>
      </c>
      <c r="O1111" s="539"/>
    </row>
    <row r="1112" spans="1:15" ht="409.6" x14ac:dyDescent="0.2">
      <c r="A1112" s="539">
        <v>29</v>
      </c>
      <c r="B1112" s="546">
        <v>2.1</v>
      </c>
      <c r="C1112" s="549" t="s">
        <v>1657</v>
      </c>
      <c r="D1112" s="549" t="s">
        <v>1662</v>
      </c>
      <c r="E1112" s="549" t="s">
        <v>1653</v>
      </c>
      <c r="F1112" s="549" t="s">
        <v>1654</v>
      </c>
      <c r="G1112" s="543" t="s">
        <v>75</v>
      </c>
      <c r="H1112" s="539" t="s">
        <v>1709</v>
      </c>
      <c r="I1112" s="539" t="s">
        <v>1393</v>
      </c>
      <c r="J1112" s="545">
        <v>0</v>
      </c>
      <c r="K1112" s="540">
        <f t="shared" si="35"/>
        <v>0</v>
      </c>
      <c r="L1112" s="539" t="s">
        <v>3506</v>
      </c>
      <c r="M1112" s="539" t="s">
        <v>1399</v>
      </c>
      <c r="N1112" s="539" t="s">
        <v>3075</v>
      </c>
      <c r="O1112" s="539"/>
    </row>
    <row r="1113" spans="1:15" ht="409.6" x14ac:dyDescent="0.2">
      <c r="A1113" s="539">
        <v>30</v>
      </c>
      <c r="B1113" s="546">
        <v>2.1</v>
      </c>
      <c r="C1113" s="549" t="s">
        <v>1657</v>
      </c>
      <c r="D1113" s="549" t="s">
        <v>1662</v>
      </c>
      <c r="E1113" s="549" t="s">
        <v>1653</v>
      </c>
      <c r="F1113" s="549" t="s">
        <v>1654</v>
      </c>
      <c r="G1113" s="543" t="s">
        <v>75</v>
      </c>
      <c r="H1113" s="539" t="s">
        <v>1709</v>
      </c>
      <c r="I1113" s="539" t="s">
        <v>2916</v>
      </c>
      <c r="J1113" s="545">
        <v>0</v>
      </c>
      <c r="K1113" s="540">
        <f t="shared" si="35"/>
        <v>0</v>
      </c>
      <c r="L1113" s="539" t="s">
        <v>3076</v>
      </c>
      <c r="M1113" s="539" t="s">
        <v>1399</v>
      </c>
      <c r="N1113" s="539" t="s">
        <v>3507</v>
      </c>
      <c r="O1113" s="539" t="s">
        <v>2323</v>
      </c>
    </row>
    <row r="1114" spans="1:15" ht="409.6" x14ac:dyDescent="0.2">
      <c r="A1114" s="539">
        <v>31</v>
      </c>
      <c r="B1114" s="546"/>
      <c r="C1114" s="549" t="s">
        <v>1683</v>
      </c>
      <c r="D1114" s="549" t="s">
        <v>1700</v>
      </c>
      <c r="E1114" s="549" t="s">
        <v>1701</v>
      </c>
      <c r="F1114" s="549"/>
      <c r="G1114" s="543" t="s">
        <v>75</v>
      </c>
      <c r="H1114" s="539" t="s">
        <v>1709</v>
      </c>
      <c r="I1114" s="539" t="s">
        <v>3508</v>
      </c>
      <c r="J1114" s="545"/>
      <c r="K1114" s="540">
        <f t="shared" si="35"/>
        <v>0</v>
      </c>
      <c r="L1114" s="539" t="s">
        <v>3509</v>
      </c>
      <c r="M1114" s="539" t="s">
        <v>1399</v>
      </c>
      <c r="N1114" s="539" t="s">
        <v>3510</v>
      </c>
      <c r="O1114" s="539" t="s">
        <v>2323</v>
      </c>
    </row>
    <row r="1115" spans="1:15" ht="409.6" x14ac:dyDescent="0.2">
      <c r="A1115" s="539">
        <v>49</v>
      </c>
      <c r="B1115" s="546">
        <v>7.3</v>
      </c>
      <c r="C1115" s="549" t="s">
        <v>1657</v>
      </c>
      <c r="D1115" s="549" t="s">
        <v>1663</v>
      </c>
      <c r="E1115" s="549" t="s">
        <v>1658</v>
      </c>
      <c r="F1115" s="549" t="s">
        <v>1659</v>
      </c>
      <c r="G1115" s="543" t="s">
        <v>75</v>
      </c>
      <c r="H1115" s="539" t="s">
        <v>1709</v>
      </c>
      <c r="I1115" s="539" t="s">
        <v>2919</v>
      </c>
      <c r="J1115" s="545"/>
      <c r="K1115" s="540">
        <f t="shared" si="35"/>
        <v>0</v>
      </c>
      <c r="L1115" s="539" t="s">
        <v>3077</v>
      </c>
      <c r="M1115" s="539" t="s">
        <v>1399</v>
      </c>
      <c r="N1115" s="567" t="s">
        <v>3078</v>
      </c>
      <c r="O1115" s="539" t="s">
        <v>2323</v>
      </c>
    </row>
    <row r="1116" spans="1:15" ht="20.399999999999999" x14ac:dyDescent="0.2">
      <c r="A1116" s="539">
        <v>175</v>
      </c>
      <c r="B1116" s="564">
        <v>2.1</v>
      </c>
      <c r="C1116" s="539" t="s">
        <v>1657</v>
      </c>
      <c r="D1116" s="555" t="s">
        <v>1662</v>
      </c>
      <c r="E1116" s="555" t="s">
        <v>1653</v>
      </c>
      <c r="F1116" s="555" t="s">
        <v>1654</v>
      </c>
      <c r="G1116" s="543" t="s">
        <v>75</v>
      </c>
      <c r="H1116" s="539" t="s">
        <v>1709</v>
      </c>
      <c r="I1116" s="539" t="s">
        <v>2736</v>
      </c>
      <c r="J1116" s="545">
        <v>3185000</v>
      </c>
      <c r="K1116" s="540">
        <f t="shared" si="35"/>
        <v>15673385</v>
      </c>
      <c r="L1116" s="539"/>
      <c r="M1116" s="539"/>
      <c r="N1116" s="543"/>
      <c r="O1116" s="539" t="s">
        <v>2323</v>
      </c>
    </row>
    <row r="1117" spans="1:15" ht="20.399999999999999" x14ac:dyDescent="0.2">
      <c r="A1117" s="539">
        <v>176</v>
      </c>
      <c r="B1117" s="564">
        <v>2.1</v>
      </c>
      <c r="C1117" s="539" t="s">
        <v>1657</v>
      </c>
      <c r="D1117" s="555" t="s">
        <v>1662</v>
      </c>
      <c r="E1117" s="555" t="s">
        <v>1653</v>
      </c>
      <c r="F1117" s="555" t="s">
        <v>1654</v>
      </c>
      <c r="G1117" s="543" t="s">
        <v>75</v>
      </c>
      <c r="H1117" s="539" t="s">
        <v>1709</v>
      </c>
      <c r="I1117" s="539" t="s">
        <v>2737</v>
      </c>
      <c r="J1117" s="545">
        <v>10500000</v>
      </c>
      <c r="K1117" s="540">
        <f t="shared" si="35"/>
        <v>51670500</v>
      </c>
      <c r="L1117" s="539"/>
      <c r="M1117" s="539"/>
      <c r="N1117" s="543"/>
      <c r="O1117" s="539"/>
    </row>
    <row r="1118" spans="1:15" ht="20.399999999999999" x14ac:dyDescent="0.2">
      <c r="A1118" s="539">
        <v>177</v>
      </c>
      <c r="B1118" s="564">
        <v>2.1</v>
      </c>
      <c r="C1118" s="539" t="s">
        <v>1657</v>
      </c>
      <c r="D1118" s="555" t="s">
        <v>1662</v>
      </c>
      <c r="E1118" s="555" t="s">
        <v>1653</v>
      </c>
      <c r="F1118" s="555" t="s">
        <v>1654</v>
      </c>
      <c r="G1118" s="543" t="s">
        <v>75</v>
      </c>
      <c r="H1118" s="539" t="s">
        <v>1709</v>
      </c>
      <c r="I1118" s="539" t="s">
        <v>2941</v>
      </c>
      <c r="J1118" s="545">
        <v>768000</v>
      </c>
      <c r="K1118" s="540">
        <f t="shared" si="35"/>
        <v>3779328</v>
      </c>
      <c r="L1118" s="539"/>
      <c r="M1118" s="539"/>
      <c r="N1118" s="543"/>
      <c r="O1118" s="539" t="s">
        <v>2323</v>
      </c>
    </row>
    <row r="1119" spans="1:15" ht="20.399999999999999" x14ac:dyDescent="0.2">
      <c r="A1119" s="539">
        <v>178</v>
      </c>
      <c r="B1119" s="564">
        <v>2.1</v>
      </c>
      <c r="C1119" s="539" t="s">
        <v>1657</v>
      </c>
      <c r="D1119" s="555" t="s">
        <v>1662</v>
      </c>
      <c r="E1119" s="555" t="s">
        <v>1653</v>
      </c>
      <c r="F1119" s="555" t="s">
        <v>1654</v>
      </c>
      <c r="G1119" s="543" t="s">
        <v>75</v>
      </c>
      <c r="H1119" s="539" t="s">
        <v>1709</v>
      </c>
      <c r="I1119" s="539" t="s">
        <v>2841</v>
      </c>
      <c r="J1119" s="545">
        <v>2560000</v>
      </c>
      <c r="K1119" s="540">
        <f t="shared" ref="K1119:K1150" si="36">J1119*4.921</f>
        <v>12597760</v>
      </c>
      <c r="L1119" s="539"/>
      <c r="M1119" s="539"/>
      <c r="N1119" s="543"/>
      <c r="O1119" s="539"/>
    </row>
    <row r="1120" spans="1:15" ht="20.399999999999999" x14ac:dyDescent="0.2">
      <c r="A1120" s="539">
        <v>179</v>
      </c>
      <c r="B1120" s="564">
        <v>2.1</v>
      </c>
      <c r="C1120" s="539" t="s">
        <v>1657</v>
      </c>
      <c r="D1120" s="555" t="s">
        <v>1662</v>
      </c>
      <c r="E1120" s="555" t="s">
        <v>1653</v>
      </c>
      <c r="F1120" s="555" t="s">
        <v>1654</v>
      </c>
      <c r="G1120" s="543" t="s">
        <v>75</v>
      </c>
      <c r="H1120" s="539" t="s">
        <v>1709</v>
      </c>
      <c r="I1120" s="539" t="s">
        <v>2842</v>
      </c>
      <c r="J1120" s="545">
        <v>10500000</v>
      </c>
      <c r="K1120" s="540">
        <f t="shared" si="36"/>
        <v>51670500</v>
      </c>
      <c r="L1120" s="539"/>
      <c r="M1120" s="539"/>
      <c r="N1120" s="543"/>
      <c r="O1120" s="539" t="s">
        <v>2323</v>
      </c>
    </row>
    <row r="1121" spans="1:15" ht="20.399999999999999" x14ac:dyDescent="0.2">
      <c r="A1121" s="539">
        <v>180</v>
      </c>
      <c r="B1121" s="564">
        <v>2.1</v>
      </c>
      <c r="C1121" s="539" t="s">
        <v>1657</v>
      </c>
      <c r="D1121" s="555" t="s">
        <v>1662</v>
      </c>
      <c r="E1121" s="555" t="s">
        <v>1653</v>
      </c>
      <c r="F1121" s="555" t="s">
        <v>1654</v>
      </c>
      <c r="G1121" s="543" t="s">
        <v>75</v>
      </c>
      <c r="H1121" s="539" t="s">
        <v>1709</v>
      </c>
      <c r="I1121" s="539" t="s">
        <v>2942</v>
      </c>
      <c r="J1121" s="545">
        <v>1620000</v>
      </c>
      <c r="K1121" s="540">
        <f t="shared" si="36"/>
        <v>7972020</v>
      </c>
      <c r="L1121" s="539"/>
      <c r="M1121" s="539"/>
      <c r="N1121" s="543"/>
      <c r="O1121" s="539" t="s">
        <v>2323</v>
      </c>
    </row>
    <row r="1122" spans="1:15" ht="20.399999999999999" x14ac:dyDescent="0.2">
      <c r="A1122" s="539">
        <v>314</v>
      </c>
      <c r="B1122" s="546">
        <v>3.1</v>
      </c>
      <c r="C1122" s="539" t="s">
        <v>1657</v>
      </c>
      <c r="D1122" s="539" t="s">
        <v>1687</v>
      </c>
      <c r="E1122" s="539" t="s">
        <v>1083</v>
      </c>
      <c r="F1122" s="539" t="s">
        <v>1680</v>
      </c>
      <c r="G1122" s="539" t="s">
        <v>75</v>
      </c>
      <c r="H1122" s="539" t="s">
        <v>1709</v>
      </c>
      <c r="I1122" s="539" t="s">
        <v>2753</v>
      </c>
      <c r="J1122" s="545">
        <v>2304000</v>
      </c>
      <c r="K1122" s="540">
        <f t="shared" si="36"/>
        <v>11337984</v>
      </c>
      <c r="L1122" s="539"/>
      <c r="M1122" s="539"/>
      <c r="N1122" s="543"/>
      <c r="O1122" s="539" t="s">
        <v>2323</v>
      </c>
    </row>
    <row r="1123" spans="1:15" ht="40.799999999999997" x14ac:dyDescent="0.2">
      <c r="A1123" s="539">
        <v>315</v>
      </c>
      <c r="B1123" s="546">
        <v>3.1</v>
      </c>
      <c r="C1123" s="539" t="s">
        <v>1657</v>
      </c>
      <c r="D1123" s="539" t="s">
        <v>1687</v>
      </c>
      <c r="E1123" s="539" t="s">
        <v>1083</v>
      </c>
      <c r="F1123" s="539" t="s">
        <v>1680</v>
      </c>
      <c r="G1123" s="539" t="s">
        <v>75</v>
      </c>
      <c r="H1123" s="539" t="s">
        <v>1709</v>
      </c>
      <c r="I1123" s="539" t="s">
        <v>2952</v>
      </c>
      <c r="J1123" s="545">
        <v>61430000</v>
      </c>
      <c r="K1123" s="540">
        <f t="shared" si="36"/>
        <v>302297030</v>
      </c>
      <c r="L1123" s="539"/>
      <c r="M1123" s="539"/>
      <c r="N1123" s="543"/>
      <c r="O1123" s="539"/>
    </row>
    <row r="1124" spans="1:15" ht="20.399999999999999" x14ac:dyDescent="0.2">
      <c r="A1124" s="539">
        <v>316</v>
      </c>
      <c r="B1124" s="546">
        <v>3.1</v>
      </c>
      <c r="C1124" s="539" t="s">
        <v>1657</v>
      </c>
      <c r="D1124" s="539" t="s">
        <v>1687</v>
      </c>
      <c r="E1124" s="539" t="s">
        <v>1083</v>
      </c>
      <c r="F1124" s="539" t="s">
        <v>1680</v>
      </c>
      <c r="G1124" s="539" t="s">
        <v>75</v>
      </c>
      <c r="H1124" s="539" t="s">
        <v>1709</v>
      </c>
      <c r="I1124" s="539" t="s">
        <v>2953</v>
      </c>
      <c r="J1124" s="545">
        <v>439000</v>
      </c>
      <c r="K1124" s="540">
        <f t="shared" si="36"/>
        <v>2160319</v>
      </c>
      <c r="L1124" s="539"/>
      <c r="M1124" s="539"/>
      <c r="N1124" s="543"/>
      <c r="O1124" s="539"/>
    </row>
    <row r="1125" spans="1:15" ht="20.399999999999999" x14ac:dyDescent="0.2">
      <c r="A1125" s="539">
        <v>317</v>
      </c>
      <c r="B1125" s="546">
        <v>3.1</v>
      </c>
      <c r="C1125" s="539" t="s">
        <v>1657</v>
      </c>
      <c r="D1125" s="539" t="s">
        <v>1687</v>
      </c>
      <c r="E1125" s="539" t="s">
        <v>1083</v>
      </c>
      <c r="F1125" s="539" t="s">
        <v>1680</v>
      </c>
      <c r="G1125" s="539" t="s">
        <v>75</v>
      </c>
      <c r="H1125" s="539" t="s">
        <v>1709</v>
      </c>
      <c r="I1125" s="539" t="s">
        <v>2754</v>
      </c>
      <c r="J1125" s="545">
        <v>1141917.6100000001</v>
      </c>
      <c r="K1125" s="540">
        <f t="shared" si="36"/>
        <v>5619376.5588100012</v>
      </c>
      <c r="L1125" s="539"/>
      <c r="M1125" s="539"/>
      <c r="N1125" s="543"/>
      <c r="O1125" s="539"/>
    </row>
    <row r="1126" spans="1:15" ht="20.399999999999999" x14ac:dyDescent="0.2">
      <c r="A1126" s="539">
        <v>318</v>
      </c>
      <c r="B1126" s="546">
        <v>3.1</v>
      </c>
      <c r="C1126" s="539" t="s">
        <v>1657</v>
      </c>
      <c r="D1126" s="539" t="s">
        <v>1687</v>
      </c>
      <c r="E1126" s="539" t="s">
        <v>1083</v>
      </c>
      <c r="F1126" s="539" t="s">
        <v>1680</v>
      </c>
      <c r="G1126" s="539" t="s">
        <v>75</v>
      </c>
      <c r="H1126" s="539" t="s">
        <v>1709</v>
      </c>
      <c r="I1126" s="539" t="s">
        <v>3511</v>
      </c>
      <c r="J1126" s="545">
        <v>439000</v>
      </c>
      <c r="K1126" s="540">
        <f t="shared" si="36"/>
        <v>2160319</v>
      </c>
      <c r="L1126" s="539"/>
      <c r="M1126" s="539"/>
      <c r="N1126" s="543"/>
      <c r="O1126" s="539" t="s">
        <v>2323</v>
      </c>
    </row>
    <row r="1127" spans="1:15" ht="20.399999999999999" x14ac:dyDescent="0.2">
      <c r="A1127" s="539">
        <v>319</v>
      </c>
      <c r="B1127" s="546">
        <v>3.1</v>
      </c>
      <c r="C1127" s="539" t="s">
        <v>1657</v>
      </c>
      <c r="D1127" s="539" t="s">
        <v>1687</v>
      </c>
      <c r="E1127" s="539" t="s">
        <v>1083</v>
      </c>
      <c r="F1127" s="539" t="s">
        <v>1680</v>
      </c>
      <c r="G1127" s="539" t="s">
        <v>75</v>
      </c>
      <c r="H1127" s="539" t="s">
        <v>1709</v>
      </c>
      <c r="I1127" s="539" t="s">
        <v>3512</v>
      </c>
      <c r="J1127" s="545">
        <v>3652951.51</v>
      </c>
      <c r="K1127" s="540">
        <f t="shared" si="36"/>
        <v>17976174.380709998</v>
      </c>
      <c r="L1127" s="539"/>
      <c r="M1127" s="539"/>
      <c r="N1127" s="543"/>
      <c r="O1127" s="539" t="s">
        <v>2323</v>
      </c>
    </row>
    <row r="1128" spans="1:15" ht="20.399999999999999" x14ac:dyDescent="0.2">
      <c r="A1128" s="539">
        <v>354</v>
      </c>
      <c r="B1128" s="546">
        <v>4.0999999999999996</v>
      </c>
      <c r="C1128" s="549" t="s">
        <v>1657</v>
      </c>
      <c r="D1128" s="549" t="s">
        <v>1673</v>
      </c>
      <c r="E1128" s="549" t="s">
        <v>1674</v>
      </c>
      <c r="F1128" s="548" t="s">
        <v>1675</v>
      </c>
      <c r="G1128" s="538" t="s">
        <v>75</v>
      </c>
      <c r="H1128" s="539" t="s">
        <v>1709</v>
      </c>
      <c r="I1128" s="539" t="s">
        <v>2760</v>
      </c>
      <c r="J1128" s="545"/>
      <c r="K1128" s="540">
        <f t="shared" si="36"/>
        <v>0</v>
      </c>
      <c r="L1128" s="539"/>
      <c r="M1128" s="539"/>
      <c r="N1128" s="539"/>
      <c r="O1128" s="539" t="s">
        <v>2323</v>
      </c>
    </row>
    <row r="1129" spans="1:15" ht="20.399999999999999" x14ac:dyDescent="0.2">
      <c r="A1129" s="539">
        <v>355</v>
      </c>
      <c r="B1129" s="546">
        <v>4.0999999999999996</v>
      </c>
      <c r="C1129" s="549" t="s">
        <v>1657</v>
      </c>
      <c r="D1129" s="549" t="s">
        <v>1673</v>
      </c>
      <c r="E1129" s="549" t="s">
        <v>1674</v>
      </c>
      <c r="F1129" s="548" t="s">
        <v>1675</v>
      </c>
      <c r="G1129" s="538" t="s">
        <v>75</v>
      </c>
      <c r="H1129" s="539" t="s">
        <v>1709</v>
      </c>
      <c r="I1129" s="539" t="s">
        <v>3513</v>
      </c>
      <c r="J1129" s="545">
        <v>600000</v>
      </c>
      <c r="K1129" s="540">
        <f t="shared" si="36"/>
        <v>2952600</v>
      </c>
      <c r="L1129" s="539"/>
      <c r="M1129" s="539"/>
      <c r="N1129" s="539"/>
      <c r="O1129" s="539"/>
    </row>
    <row r="1130" spans="1:15" ht="30.6" x14ac:dyDescent="0.2">
      <c r="A1130" s="539">
        <v>356</v>
      </c>
      <c r="B1130" s="546">
        <v>4.0999999999999996</v>
      </c>
      <c r="C1130" s="549" t="s">
        <v>1657</v>
      </c>
      <c r="D1130" s="549" t="s">
        <v>1673</v>
      </c>
      <c r="E1130" s="549" t="s">
        <v>1674</v>
      </c>
      <c r="F1130" s="548" t="s">
        <v>1675</v>
      </c>
      <c r="G1130" s="538" t="s">
        <v>75</v>
      </c>
      <c r="H1130" s="539" t="s">
        <v>1709</v>
      </c>
      <c r="I1130" s="539" t="s">
        <v>3722</v>
      </c>
      <c r="J1130" s="545">
        <v>600000</v>
      </c>
      <c r="K1130" s="540">
        <f t="shared" si="36"/>
        <v>2952600</v>
      </c>
      <c r="L1130" s="539"/>
      <c r="M1130" s="539"/>
      <c r="N1130" s="539"/>
      <c r="O1130" s="539"/>
    </row>
    <row r="1131" spans="1:15" ht="20.399999999999999" x14ac:dyDescent="0.2">
      <c r="A1131" s="539">
        <v>357</v>
      </c>
      <c r="B1131" s="546">
        <v>4.0999999999999996</v>
      </c>
      <c r="C1131" s="549" t="s">
        <v>1657</v>
      </c>
      <c r="D1131" s="549" t="s">
        <v>1673</v>
      </c>
      <c r="E1131" s="549" t="s">
        <v>1674</v>
      </c>
      <c r="F1131" s="548" t="s">
        <v>1675</v>
      </c>
      <c r="G1131" s="538" t="s">
        <v>75</v>
      </c>
      <c r="H1131" s="539" t="s">
        <v>1709</v>
      </c>
      <c r="I1131" s="539" t="s">
        <v>2761</v>
      </c>
      <c r="J1131" s="545">
        <v>600000</v>
      </c>
      <c r="K1131" s="540">
        <f t="shared" si="36"/>
        <v>2952600</v>
      </c>
      <c r="L1131" s="539"/>
      <c r="M1131" s="539"/>
      <c r="N1131" s="539"/>
      <c r="O1131" s="539"/>
    </row>
    <row r="1132" spans="1:15" ht="20.399999999999999" x14ac:dyDescent="0.2">
      <c r="A1132" s="539">
        <v>358</v>
      </c>
      <c r="B1132" s="546">
        <v>4.0999999999999996</v>
      </c>
      <c r="C1132" s="549" t="s">
        <v>1657</v>
      </c>
      <c r="D1132" s="549" t="s">
        <v>1673</v>
      </c>
      <c r="E1132" s="549" t="s">
        <v>1674</v>
      </c>
      <c r="F1132" s="548" t="s">
        <v>1675</v>
      </c>
      <c r="G1132" s="538" t="s">
        <v>75</v>
      </c>
      <c r="H1132" s="539" t="s">
        <v>1709</v>
      </c>
      <c r="I1132" s="539" t="s">
        <v>2862</v>
      </c>
      <c r="J1132" s="545"/>
      <c r="K1132" s="540">
        <f t="shared" si="36"/>
        <v>0</v>
      </c>
      <c r="L1132" s="539"/>
      <c r="M1132" s="539"/>
      <c r="N1132" s="539"/>
      <c r="O1132" s="539"/>
    </row>
    <row r="1133" spans="1:15" ht="20.399999999999999" x14ac:dyDescent="0.2">
      <c r="A1133" s="539">
        <v>359</v>
      </c>
      <c r="B1133" s="546">
        <v>4.0999999999999996</v>
      </c>
      <c r="C1133" s="549" t="s">
        <v>1657</v>
      </c>
      <c r="D1133" s="549" t="s">
        <v>1673</v>
      </c>
      <c r="E1133" s="549" t="s">
        <v>1674</v>
      </c>
      <c r="F1133" s="548" t="s">
        <v>1675</v>
      </c>
      <c r="G1133" s="538" t="s">
        <v>75</v>
      </c>
      <c r="H1133" s="539" t="s">
        <v>1709</v>
      </c>
      <c r="I1133" s="539" t="s">
        <v>2959</v>
      </c>
      <c r="J1133" s="545">
        <v>600000</v>
      </c>
      <c r="K1133" s="540">
        <f t="shared" si="36"/>
        <v>2952600</v>
      </c>
      <c r="L1133" s="539"/>
      <c r="M1133" s="539"/>
      <c r="N1133" s="539"/>
      <c r="O1133" s="539"/>
    </row>
    <row r="1134" spans="1:15" ht="20.399999999999999" x14ac:dyDescent="0.2">
      <c r="A1134" s="539">
        <v>360</v>
      </c>
      <c r="B1134" s="546">
        <v>4.0999999999999996</v>
      </c>
      <c r="C1134" s="549" t="s">
        <v>1657</v>
      </c>
      <c r="D1134" s="549" t="s">
        <v>1673</v>
      </c>
      <c r="E1134" s="549" t="s">
        <v>1674</v>
      </c>
      <c r="F1134" s="548" t="s">
        <v>1675</v>
      </c>
      <c r="G1134" s="538" t="s">
        <v>75</v>
      </c>
      <c r="H1134" s="539" t="s">
        <v>1709</v>
      </c>
      <c r="I1134" s="539" t="s">
        <v>3117</v>
      </c>
      <c r="J1134" s="545"/>
      <c r="K1134" s="540">
        <f t="shared" si="36"/>
        <v>0</v>
      </c>
      <c r="L1134" s="539"/>
      <c r="M1134" s="539"/>
      <c r="N1134" s="539"/>
      <c r="O1134" s="539"/>
    </row>
    <row r="1135" spans="1:15" ht="20.399999999999999" x14ac:dyDescent="0.2">
      <c r="A1135" s="539">
        <v>361</v>
      </c>
      <c r="B1135" s="546">
        <v>4.0999999999999996</v>
      </c>
      <c r="C1135" s="549" t="s">
        <v>1657</v>
      </c>
      <c r="D1135" s="549" t="s">
        <v>1673</v>
      </c>
      <c r="E1135" s="549" t="s">
        <v>1674</v>
      </c>
      <c r="F1135" s="548" t="s">
        <v>1675</v>
      </c>
      <c r="G1135" s="538" t="s">
        <v>75</v>
      </c>
      <c r="H1135" s="539" t="s">
        <v>1709</v>
      </c>
      <c r="I1135" s="539" t="s">
        <v>3723</v>
      </c>
      <c r="J1135" s="545">
        <v>2900000</v>
      </c>
      <c r="K1135" s="540">
        <f t="shared" si="36"/>
        <v>14270900</v>
      </c>
      <c r="L1135" s="539"/>
      <c r="M1135" s="539" t="s">
        <v>150</v>
      </c>
      <c r="N1135" s="539"/>
      <c r="O1135" s="539"/>
    </row>
    <row r="1136" spans="1:15" ht="20.399999999999999" x14ac:dyDescent="0.2">
      <c r="A1136" s="539">
        <v>362</v>
      </c>
      <c r="B1136" s="546">
        <v>4</v>
      </c>
      <c r="C1136" s="549" t="s">
        <v>1657</v>
      </c>
      <c r="D1136" s="549" t="s">
        <v>1673</v>
      </c>
      <c r="E1136" s="549" t="s">
        <v>1674</v>
      </c>
      <c r="F1136" s="548" t="s">
        <v>1675</v>
      </c>
      <c r="G1136" s="538" t="s">
        <v>75</v>
      </c>
      <c r="H1136" s="539" t="s">
        <v>1709</v>
      </c>
      <c r="I1136" s="539" t="s">
        <v>3118</v>
      </c>
      <c r="J1136" s="545">
        <v>2194000</v>
      </c>
      <c r="K1136" s="540">
        <f t="shared" si="36"/>
        <v>10796674</v>
      </c>
      <c r="L1136" s="539"/>
      <c r="M1136" s="539" t="s">
        <v>150</v>
      </c>
      <c r="N1136" s="539"/>
      <c r="O1136" s="539"/>
    </row>
    <row r="1137" spans="1:15" ht="20.399999999999999" x14ac:dyDescent="0.2">
      <c r="A1137" s="539">
        <v>363</v>
      </c>
      <c r="B1137" s="546">
        <v>4.0999999999999996</v>
      </c>
      <c r="C1137" s="549" t="s">
        <v>1657</v>
      </c>
      <c r="D1137" s="549" t="s">
        <v>1673</v>
      </c>
      <c r="E1137" s="549" t="s">
        <v>1674</v>
      </c>
      <c r="F1137" s="548" t="s">
        <v>1675</v>
      </c>
      <c r="G1137" s="538" t="s">
        <v>75</v>
      </c>
      <c r="H1137" s="539" t="s">
        <v>1709</v>
      </c>
      <c r="I1137" s="539" t="s">
        <v>2762</v>
      </c>
      <c r="J1137" s="545">
        <v>1100</v>
      </c>
      <c r="K1137" s="540">
        <f t="shared" si="36"/>
        <v>5413.1</v>
      </c>
      <c r="L1137" s="539"/>
      <c r="M1137" s="539"/>
      <c r="N1137" s="539"/>
      <c r="O1137" s="539"/>
    </row>
    <row r="1138" spans="1:15" ht="30.6" x14ac:dyDescent="0.2">
      <c r="A1138" s="539">
        <v>364</v>
      </c>
      <c r="B1138" s="546">
        <v>4.0999999999999996</v>
      </c>
      <c r="C1138" s="549" t="s">
        <v>1657</v>
      </c>
      <c r="D1138" s="549" t="s">
        <v>1673</v>
      </c>
      <c r="E1138" s="549" t="s">
        <v>1674</v>
      </c>
      <c r="F1138" s="548" t="s">
        <v>1675</v>
      </c>
      <c r="G1138" s="538" t="s">
        <v>75</v>
      </c>
      <c r="H1138" s="539" t="s">
        <v>1709</v>
      </c>
      <c r="I1138" s="539" t="s">
        <v>3514</v>
      </c>
      <c r="J1138" s="545">
        <v>200000</v>
      </c>
      <c r="K1138" s="540">
        <f t="shared" si="36"/>
        <v>984200</v>
      </c>
      <c r="L1138" s="539"/>
      <c r="M1138" s="539"/>
      <c r="N1138" s="539"/>
      <c r="O1138" s="539"/>
    </row>
    <row r="1139" spans="1:15" ht="20.399999999999999" x14ac:dyDescent="0.2">
      <c r="A1139" s="539">
        <v>365</v>
      </c>
      <c r="B1139" s="546">
        <v>4.0999999999999996</v>
      </c>
      <c r="C1139" s="549" t="s">
        <v>1657</v>
      </c>
      <c r="D1139" s="549" t="s">
        <v>1673</v>
      </c>
      <c r="E1139" s="549" t="s">
        <v>1674</v>
      </c>
      <c r="F1139" s="548" t="s">
        <v>1675</v>
      </c>
      <c r="G1139" s="538" t="s">
        <v>75</v>
      </c>
      <c r="H1139" s="539" t="s">
        <v>1709</v>
      </c>
      <c r="I1139" s="539" t="s">
        <v>3119</v>
      </c>
      <c r="J1139" s="545">
        <v>1536000</v>
      </c>
      <c r="K1139" s="540">
        <f t="shared" si="36"/>
        <v>7558656</v>
      </c>
      <c r="L1139" s="539"/>
      <c r="M1139" s="539"/>
      <c r="N1139" s="539"/>
      <c r="O1139" s="539"/>
    </row>
    <row r="1140" spans="1:15" ht="30.6" x14ac:dyDescent="0.2">
      <c r="A1140" s="539">
        <v>366</v>
      </c>
      <c r="B1140" s="546">
        <v>4.0999999999999996</v>
      </c>
      <c r="C1140" s="549" t="s">
        <v>1657</v>
      </c>
      <c r="D1140" s="549" t="s">
        <v>1673</v>
      </c>
      <c r="E1140" s="549" t="s">
        <v>1674</v>
      </c>
      <c r="F1140" s="548" t="s">
        <v>1675</v>
      </c>
      <c r="G1140" s="538" t="s">
        <v>75</v>
      </c>
      <c r="H1140" s="539" t="s">
        <v>1709</v>
      </c>
      <c r="I1140" s="539" t="s">
        <v>3724</v>
      </c>
      <c r="J1140" s="545">
        <v>9900000</v>
      </c>
      <c r="K1140" s="540">
        <f t="shared" si="36"/>
        <v>48717900</v>
      </c>
      <c r="L1140" s="539"/>
      <c r="M1140" s="539"/>
      <c r="N1140" s="539"/>
      <c r="O1140" s="539"/>
    </row>
    <row r="1141" spans="1:15" ht="40.799999999999997" x14ac:dyDescent="0.2">
      <c r="A1141" s="539">
        <v>396</v>
      </c>
      <c r="B1141" s="564">
        <v>3.2</v>
      </c>
      <c r="C1141" s="549" t="s">
        <v>1683</v>
      </c>
      <c r="D1141" s="549" t="s">
        <v>1688</v>
      </c>
      <c r="E1141" s="549" t="s">
        <v>1689</v>
      </c>
      <c r="F1141" s="548" t="s">
        <v>1690</v>
      </c>
      <c r="G1141" s="543" t="s">
        <v>75</v>
      </c>
      <c r="H1141" s="539" t="s">
        <v>1709</v>
      </c>
      <c r="I1141" s="539" t="s">
        <v>1947</v>
      </c>
      <c r="J1141" s="545">
        <v>55000</v>
      </c>
      <c r="K1141" s="540">
        <f t="shared" si="36"/>
        <v>270655</v>
      </c>
      <c r="L1141" s="539"/>
      <c r="M1141" s="539"/>
      <c r="N1141" s="539"/>
      <c r="O1141" s="539"/>
    </row>
    <row r="1142" spans="1:15" ht="40.799999999999997" x14ac:dyDescent="0.2">
      <c r="A1142" s="539">
        <v>424</v>
      </c>
      <c r="B1142" s="564">
        <v>3.2</v>
      </c>
      <c r="C1142" s="546" t="s">
        <v>1683</v>
      </c>
      <c r="D1142" s="546" t="s">
        <v>1688</v>
      </c>
      <c r="E1142" s="546" t="s">
        <v>1689</v>
      </c>
      <c r="F1142" s="546" t="s">
        <v>1690</v>
      </c>
      <c r="G1142" s="543" t="s">
        <v>75</v>
      </c>
      <c r="H1142" s="539" t="s">
        <v>1709</v>
      </c>
      <c r="I1142" s="539" t="s">
        <v>1953</v>
      </c>
      <c r="J1142" s="545">
        <v>439000</v>
      </c>
      <c r="K1142" s="540">
        <f t="shared" si="36"/>
        <v>2160319</v>
      </c>
      <c r="L1142" s="539"/>
      <c r="M1142" s="539" t="s">
        <v>1399</v>
      </c>
      <c r="N1142" s="543"/>
      <c r="O1142" s="539"/>
    </row>
    <row r="1143" spans="1:15" ht="40.799999999999997" x14ac:dyDescent="0.2">
      <c r="A1143" s="539">
        <v>425</v>
      </c>
      <c r="B1143" s="564">
        <v>3.2</v>
      </c>
      <c r="C1143" s="546" t="s">
        <v>1683</v>
      </c>
      <c r="D1143" s="546" t="s">
        <v>1688</v>
      </c>
      <c r="E1143" s="546" t="s">
        <v>1689</v>
      </c>
      <c r="F1143" s="546" t="s">
        <v>1690</v>
      </c>
      <c r="G1143" s="543" t="s">
        <v>75</v>
      </c>
      <c r="H1143" s="539" t="s">
        <v>1709</v>
      </c>
      <c r="I1143" s="539" t="s">
        <v>2967</v>
      </c>
      <c r="J1143" s="545">
        <v>10000000</v>
      </c>
      <c r="K1143" s="540">
        <f t="shared" si="36"/>
        <v>49210000</v>
      </c>
      <c r="L1143" s="539"/>
      <c r="M1143" s="539"/>
      <c r="N1143" s="543"/>
      <c r="O1143" s="539"/>
    </row>
    <row r="1144" spans="1:15" ht="40.799999999999997" x14ac:dyDescent="0.2">
      <c r="A1144" s="539">
        <v>426</v>
      </c>
      <c r="B1144" s="564">
        <v>3.2</v>
      </c>
      <c r="C1144" s="546" t="s">
        <v>1683</v>
      </c>
      <c r="D1144" s="546" t="s">
        <v>1688</v>
      </c>
      <c r="E1144" s="546" t="s">
        <v>1689</v>
      </c>
      <c r="F1144" s="546" t="s">
        <v>1690</v>
      </c>
      <c r="G1144" s="543" t="s">
        <v>75</v>
      </c>
      <c r="H1144" s="539" t="s">
        <v>1709</v>
      </c>
      <c r="I1144" s="539" t="s">
        <v>2968</v>
      </c>
      <c r="J1144" s="545">
        <v>21940000</v>
      </c>
      <c r="K1144" s="540">
        <f t="shared" si="36"/>
        <v>107966740</v>
      </c>
      <c r="L1144" s="539"/>
      <c r="M1144" s="539"/>
      <c r="N1144" s="543"/>
      <c r="O1144" s="539"/>
    </row>
    <row r="1145" spans="1:15" ht="30.6" x14ac:dyDescent="0.2">
      <c r="A1145" s="539">
        <v>459</v>
      </c>
      <c r="B1145" s="546">
        <v>4.0999999999999996</v>
      </c>
      <c r="C1145" s="549" t="s">
        <v>1657</v>
      </c>
      <c r="D1145" s="549" t="s">
        <v>1673</v>
      </c>
      <c r="E1145" s="549" t="s">
        <v>1674</v>
      </c>
      <c r="F1145" s="548" t="s">
        <v>1675</v>
      </c>
      <c r="G1145" s="547" t="s">
        <v>75</v>
      </c>
      <c r="H1145" s="547" t="s">
        <v>1709</v>
      </c>
      <c r="I1145" s="547" t="s">
        <v>2868</v>
      </c>
      <c r="J1145" s="545"/>
      <c r="K1145" s="540">
        <f t="shared" si="36"/>
        <v>0</v>
      </c>
      <c r="L1145" s="539"/>
      <c r="M1145" s="539"/>
      <c r="N1145" s="539"/>
      <c r="O1145" s="539"/>
    </row>
    <row r="1146" spans="1:15" ht="20.399999999999999" x14ac:dyDescent="0.2">
      <c r="A1146" s="539">
        <v>491</v>
      </c>
      <c r="B1146" s="546">
        <v>4.0999999999999996</v>
      </c>
      <c r="C1146" s="549" t="s">
        <v>1657</v>
      </c>
      <c r="D1146" s="549" t="s">
        <v>1673</v>
      </c>
      <c r="E1146" s="549" t="s">
        <v>1674</v>
      </c>
      <c r="F1146" s="548" t="s">
        <v>1675</v>
      </c>
      <c r="G1146" s="539" t="s">
        <v>75</v>
      </c>
      <c r="H1146" s="539" t="s">
        <v>1709</v>
      </c>
      <c r="I1146" s="539" t="s">
        <v>2974</v>
      </c>
      <c r="J1146" s="545">
        <v>550000</v>
      </c>
      <c r="K1146" s="540">
        <f t="shared" si="36"/>
        <v>2706550</v>
      </c>
      <c r="L1146" s="539"/>
      <c r="M1146" s="539"/>
      <c r="N1146" s="539"/>
      <c r="O1146" s="539"/>
    </row>
    <row r="1147" spans="1:15" ht="20.399999999999999" x14ac:dyDescent="0.2">
      <c r="A1147" s="539">
        <v>532</v>
      </c>
      <c r="B1147" s="564">
        <v>4.0999999999999996</v>
      </c>
      <c r="C1147" s="549" t="s">
        <v>1657</v>
      </c>
      <c r="D1147" s="549" t="s">
        <v>1673</v>
      </c>
      <c r="E1147" s="549" t="s">
        <v>1674</v>
      </c>
      <c r="F1147" s="548" t="s">
        <v>1675</v>
      </c>
      <c r="G1147" s="543" t="s">
        <v>75</v>
      </c>
      <c r="H1147" s="539" t="s">
        <v>1709</v>
      </c>
      <c r="I1147" s="539" t="s">
        <v>2873</v>
      </c>
      <c r="J1147" s="545"/>
      <c r="K1147" s="540">
        <f t="shared" si="36"/>
        <v>0</v>
      </c>
      <c r="L1147" s="539"/>
      <c r="M1147" s="539"/>
      <c r="N1147" s="543"/>
      <c r="O1147" s="539"/>
    </row>
    <row r="1148" spans="1:15" ht="20.399999999999999" x14ac:dyDescent="0.2">
      <c r="A1148" s="539">
        <v>533</v>
      </c>
      <c r="B1148" s="564">
        <v>4.0999999999999996</v>
      </c>
      <c r="C1148" s="549" t="s">
        <v>1657</v>
      </c>
      <c r="D1148" s="549" t="s">
        <v>1673</v>
      </c>
      <c r="E1148" s="549" t="s">
        <v>1674</v>
      </c>
      <c r="F1148" s="548" t="s">
        <v>1675</v>
      </c>
      <c r="G1148" s="543" t="s">
        <v>75</v>
      </c>
      <c r="H1148" s="539" t="s">
        <v>1709</v>
      </c>
      <c r="I1148" s="539" t="s">
        <v>3144</v>
      </c>
      <c r="J1148" s="545"/>
      <c r="K1148" s="540">
        <f t="shared" si="36"/>
        <v>0</v>
      </c>
      <c r="L1148" s="539"/>
      <c r="M1148" s="539"/>
      <c r="N1148" s="543"/>
      <c r="O1148" s="539"/>
    </row>
    <row r="1149" spans="1:15" ht="20.399999999999999" x14ac:dyDescent="0.2">
      <c r="A1149" s="539">
        <v>534</v>
      </c>
      <c r="B1149" s="564">
        <v>4.0999999999999996</v>
      </c>
      <c r="C1149" s="549" t="s">
        <v>1657</v>
      </c>
      <c r="D1149" s="549" t="s">
        <v>1673</v>
      </c>
      <c r="E1149" s="549" t="s">
        <v>1674</v>
      </c>
      <c r="F1149" s="548" t="s">
        <v>1675</v>
      </c>
      <c r="G1149" s="543" t="s">
        <v>75</v>
      </c>
      <c r="H1149" s="539" t="s">
        <v>1709</v>
      </c>
      <c r="I1149" s="539" t="s">
        <v>2769</v>
      </c>
      <c r="J1149" s="545">
        <v>11744000</v>
      </c>
      <c r="K1149" s="540">
        <f t="shared" si="36"/>
        <v>57792224</v>
      </c>
      <c r="L1149" s="539"/>
      <c r="M1149" s="539"/>
      <c r="N1149" s="543"/>
      <c r="O1149" s="539"/>
    </row>
    <row r="1150" spans="1:15" ht="20.399999999999999" x14ac:dyDescent="0.2">
      <c r="A1150" s="539">
        <v>535</v>
      </c>
      <c r="B1150" s="564">
        <v>4.0999999999999996</v>
      </c>
      <c r="C1150" s="549" t="s">
        <v>1657</v>
      </c>
      <c r="D1150" s="549" t="s">
        <v>1673</v>
      </c>
      <c r="E1150" s="549" t="s">
        <v>1674</v>
      </c>
      <c r="F1150" s="548" t="s">
        <v>1675</v>
      </c>
      <c r="G1150" s="543" t="s">
        <v>75</v>
      </c>
      <c r="H1150" s="539" t="s">
        <v>1709</v>
      </c>
      <c r="I1150" s="539" t="s">
        <v>1942</v>
      </c>
      <c r="J1150" s="545"/>
      <c r="K1150" s="540">
        <f t="shared" si="36"/>
        <v>0</v>
      </c>
      <c r="L1150" s="539"/>
      <c r="M1150" s="539" t="s">
        <v>150</v>
      </c>
      <c r="N1150" s="543"/>
      <c r="O1150" s="539"/>
    </row>
    <row r="1151" spans="1:15" ht="40.799999999999997" x14ac:dyDescent="0.2">
      <c r="A1151" s="539">
        <v>719</v>
      </c>
      <c r="B1151" s="546">
        <v>6.1</v>
      </c>
      <c r="C1151" s="549" t="s">
        <v>1683</v>
      </c>
      <c r="D1151" s="549" t="s">
        <v>1692</v>
      </c>
      <c r="E1151" s="549" t="s">
        <v>1666</v>
      </c>
      <c r="F1151" s="548" t="s">
        <v>1665</v>
      </c>
      <c r="G1151" s="539" t="s">
        <v>75</v>
      </c>
      <c r="H1151" s="539" t="s">
        <v>1709</v>
      </c>
      <c r="I1151" s="539" t="s">
        <v>3192</v>
      </c>
      <c r="J1151" s="545">
        <v>2194000</v>
      </c>
      <c r="K1151" s="540">
        <f t="shared" ref="K1151:K1182" si="37">J1151*4.921</f>
        <v>10796674</v>
      </c>
      <c r="L1151" s="539"/>
      <c r="M1151" s="539"/>
      <c r="N1151" s="539"/>
      <c r="O1151" s="539"/>
    </row>
    <row r="1152" spans="1:15" ht="42.75" customHeight="1" x14ac:dyDescent="0.2">
      <c r="A1152" s="539">
        <v>720</v>
      </c>
      <c r="B1152" s="546">
        <v>6.1</v>
      </c>
      <c r="C1152" s="549" t="s">
        <v>1683</v>
      </c>
      <c r="D1152" s="549" t="s">
        <v>1692</v>
      </c>
      <c r="E1152" s="549" t="s">
        <v>1666</v>
      </c>
      <c r="F1152" s="548" t="s">
        <v>1665</v>
      </c>
      <c r="G1152" s="539" t="s">
        <v>75</v>
      </c>
      <c r="H1152" s="539" t="s">
        <v>1709</v>
      </c>
      <c r="I1152" s="539" t="s">
        <v>3193</v>
      </c>
      <c r="J1152" s="545">
        <v>2195000</v>
      </c>
      <c r="K1152" s="540">
        <f t="shared" si="37"/>
        <v>10801595</v>
      </c>
      <c r="L1152" s="539"/>
      <c r="M1152" s="539"/>
      <c r="N1152" s="539"/>
      <c r="O1152" s="539"/>
    </row>
    <row r="1153" spans="1:15" ht="40.799999999999997" x14ac:dyDescent="0.2">
      <c r="A1153" s="539">
        <v>721</v>
      </c>
      <c r="B1153" s="546">
        <v>6.1</v>
      </c>
      <c r="C1153" s="549" t="s">
        <v>1683</v>
      </c>
      <c r="D1153" s="549" t="s">
        <v>1692</v>
      </c>
      <c r="E1153" s="549" t="s">
        <v>1666</v>
      </c>
      <c r="F1153" s="548" t="s">
        <v>1665</v>
      </c>
      <c r="G1153" s="539" t="s">
        <v>75</v>
      </c>
      <c r="H1153" s="539" t="s">
        <v>1709</v>
      </c>
      <c r="I1153" s="539" t="s">
        <v>3194</v>
      </c>
      <c r="J1153" s="545">
        <v>154000</v>
      </c>
      <c r="K1153" s="540">
        <f t="shared" si="37"/>
        <v>757834</v>
      </c>
      <c r="L1153" s="539"/>
      <c r="M1153" s="539"/>
      <c r="N1153" s="539"/>
      <c r="O1153" s="539"/>
    </row>
    <row r="1154" spans="1:15" ht="40.799999999999997" x14ac:dyDescent="0.2">
      <c r="A1154" s="539">
        <v>722</v>
      </c>
      <c r="B1154" s="546">
        <v>6.1</v>
      </c>
      <c r="C1154" s="549" t="s">
        <v>1683</v>
      </c>
      <c r="D1154" s="549" t="s">
        <v>1692</v>
      </c>
      <c r="E1154" s="549" t="s">
        <v>1666</v>
      </c>
      <c r="F1154" s="548" t="s">
        <v>1665</v>
      </c>
      <c r="G1154" s="539" t="s">
        <v>75</v>
      </c>
      <c r="H1154" s="539" t="s">
        <v>1709</v>
      </c>
      <c r="I1154" s="539" t="s">
        <v>3195</v>
      </c>
      <c r="J1154" s="545">
        <v>1097000</v>
      </c>
      <c r="K1154" s="540">
        <f t="shared" si="37"/>
        <v>5398337</v>
      </c>
      <c r="L1154" s="539"/>
      <c r="M1154" s="539"/>
      <c r="N1154" s="539"/>
      <c r="O1154" s="539"/>
    </row>
    <row r="1155" spans="1:15" ht="39.75" customHeight="1" x14ac:dyDescent="0.2">
      <c r="A1155" s="539">
        <v>723</v>
      </c>
      <c r="B1155" s="546">
        <v>6.1</v>
      </c>
      <c r="C1155" s="549" t="s">
        <v>1683</v>
      </c>
      <c r="D1155" s="549" t="s">
        <v>1692</v>
      </c>
      <c r="E1155" s="549" t="s">
        <v>1666</v>
      </c>
      <c r="F1155" s="548" t="s">
        <v>1665</v>
      </c>
      <c r="G1155" s="539" t="s">
        <v>75</v>
      </c>
      <c r="H1155" s="539" t="s">
        <v>1709</v>
      </c>
      <c r="I1155" s="539" t="s">
        <v>2790</v>
      </c>
      <c r="J1155" s="545">
        <v>988000</v>
      </c>
      <c r="K1155" s="540">
        <f t="shared" si="37"/>
        <v>4861948</v>
      </c>
      <c r="L1155" s="539"/>
      <c r="M1155" s="539"/>
      <c r="N1155" s="539"/>
      <c r="O1155" s="539"/>
    </row>
    <row r="1156" spans="1:15" ht="40.799999999999997" x14ac:dyDescent="0.2">
      <c r="A1156" s="539">
        <v>724</v>
      </c>
      <c r="B1156" s="546">
        <v>6.1</v>
      </c>
      <c r="C1156" s="549" t="s">
        <v>1683</v>
      </c>
      <c r="D1156" s="549" t="s">
        <v>1692</v>
      </c>
      <c r="E1156" s="549" t="s">
        <v>1666</v>
      </c>
      <c r="F1156" s="548" t="s">
        <v>1665</v>
      </c>
      <c r="G1156" s="539" t="s">
        <v>75</v>
      </c>
      <c r="H1156" s="539" t="s">
        <v>1709</v>
      </c>
      <c r="I1156" s="539" t="s">
        <v>3725</v>
      </c>
      <c r="J1156" s="545">
        <v>1097000</v>
      </c>
      <c r="K1156" s="540">
        <f t="shared" si="37"/>
        <v>5398337</v>
      </c>
      <c r="L1156" s="539"/>
      <c r="M1156" s="539"/>
      <c r="N1156" s="539"/>
      <c r="O1156" s="539"/>
    </row>
    <row r="1157" spans="1:15" ht="40.799999999999997" x14ac:dyDescent="0.2">
      <c r="A1157" s="539">
        <v>725</v>
      </c>
      <c r="B1157" s="546">
        <v>6.1</v>
      </c>
      <c r="C1157" s="549" t="s">
        <v>1683</v>
      </c>
      <c r="D1157" s="549" t="s">
        <v>1692</v>
      </c>
      <c r="E1157" s="549" t="s">
        <v>1666</v>
      </c>
      <c r="F1157" s="548" t="s">
        <v>1665</v>
      </c>
      <c r="G1157" s="539" t="s">
        <v>75</v>
      </c>
      <c r="H1157" s="539" t="s">
        <v>1709</v>
      </c>
      <c r="I1157" s="539" t="s">
        <v>3013</v>
      </c>
      <c r="J1157" s="545">
        <v>200000</v>
      </c>
      <c r="K1157" s="540">
        <f t="shared" si="37"/>
        <v>984200</v>
      </c>
      <c r="L1157" s="539"/>
      <c r="M1157" s="539"/>
      <c r="N1157" s="539"/>
      <c r="O1157" s="539"/>
    </row>
    <row r="1158" spans="1:15" ht="40.799999999999997" x14ac:dyDescent="0.2">
      <c r="A1158" s="539">
        <v>726</v>
      </c>
      <c r="B1158" s="546">
        <v>6.1</v>
      </c>
      <c r="C1158" s="549" t="s">
        <v>1683</v>
      </c>
      <c r="D1158" s="549" t="s">
        <v>1692</v>
      </c>
      <c r="E1158" s="549" t="s">
        <v>1666</v>
      </c>
      <c r="F1158" s="548" t="s">
        <v>1665</v>
      </c>
      <c r="G1158" s="539" t="s">
        <v>75</v>
      </c>
      <c r="H1158" s="539" t="s">
        <v>1709</v>
      </c>
      <c r="I1158" s="539" t="s">
        <v>3014</v>
      </c>
      <c r="J1158" s="545">
        <v>500000</v>
      </c>
      <c r="K1158" s="540">
        <f t="shared" si="37"/>
        <v>2460500</v>
      </c>
      <c r="L1158" s="539"/>
      <c r="M1158" s="539"/>
      <c r="N1158" s="539"/>
      <c r="O1158" s="539"/>
    </row>
    <row r="1159" spans="1:15" ht="40.799999999999997" x14ac:dyDescent="0.2">
      <c r="A1159" s="539">
        <v>727</v>
      </c>
      <c r="B1159" s="546">
        <v>6.1</v>
      </c>
      <c r="C1159" s="549" t="s">
        <v>1683</v>
      </c>
      <c r="D1159" s="549" t="s">
        <v>1692</v>
      </c>
      <c r="E1159" s="549" t="s">
        <v>1666</v>
      </c>
      <c r="F1159" s="548" t="s">
        <v>1665</v>
      </c>
      <c r="G1159" s="539" t="s">
        <v>75</v>
      </c>
      <c r="H1159" s="539" t="s">
        <v>1709</v>
      </c>
      <c r="I1159" s="539" t="s">
        <v>1954</v>
      </c>
      <c r="J1159" s="545"/>
      <c r="K1159" s="540">
        <f t="shared" si="37"/>
        <v>0</v>
      </c>
      <c r="L1159" s="539"/>
      <c r="M1159" s="539"/>
      <c r="N1159" s="539"/>
      <c r="O1159" s="539"/>
    </row>
    <row r="1160" spans="1:15" ht="40.799999999999997" x14ac:dyDescent="0.2">
      <c r="A1160" s="539">
        <v>728</v>
      </c>
      <c r="B1160" s="546">
        <v>6.1</v>
      </c>
      <c r="C1160" s="549" t="s">
        <v>1683</v>
      </c>
      <c r="D1160" s="549" t="s">
        <v>1692</v>
      </c>
      <c r="E1160" s="549" t="s">
        <v>1666</v>
      </c>
      <c r="F1160" s="548" t="s">
        <v>1665</v>
      </c>
      <c r="G1160" s="539" t="s">
        <v>75</v>
      </c>
      <c r="H1160" s="539" t="s">
        <v>1709</v>
      </c>
      <c r="I1160" s="539" t="s">
        <v>3196</v>
      </c>
      <c r="J1160" s="545"/>
      <c r="K1160" s="540">
        <f t="shared" si="37"/>
        <v>0</v>
      </c>
      <c r="L1160" s="539"/>
      <c r="M1160" s="539"/>
      <c r="N1160" s="539"/>
      <c r="O1160" s="539"/>
    </row>
    <row r="1161" spans="1:15" ht="40.799999999999997" x14ac:dyDescent="0.2">
      <c r="A1161" s="539">
        <v>729</v>
      </c>
      <c r="B1161" s="546">
        <v>6.1</v>
      </c>
      <c r="C1161" s="549" t="s">
        <v>1683</v>
      </c>
      <c r="D1161" s="549" t="s">
        <v>1692</v>
      </c>
      <c r="E1161" s="549" t="s">
        <v>1666</v>
      </c>
      <c r="F1161" s="548" t="s">
        <v>1665</v>
      </c>
      <c r="G1161" s="539" t="s">
        <v>75</v>
      </c>
      <c r="H1161" s="539" t="s">
        <v>1709</v>
      </c>
      <c r="I1161" s="539" t="s">
        <v>3726</v>
      </c>
      <c r="J1161" s="545"/>
      <c r="K1161" s="540">
        <f t="shared" si="37"/>
        <v>0</v>
      </c>
      <c r="L1161" s="539"/>
      <c r="M1161" s="539"/>
      <c r="N1161" s="539"/>
      <c r="O1161" s="539"/>
    </row>
    <row r="1162" spans="1:15" ht="71.400000000000006" x14ac:dyDescent="0.2">
      <c r="A1162" s="539">
        <v>818</v>
      </c>
      <c r="B1162" s="546">
        <v>7.3</v>
      </c>
      <c r="C1162" s="549" t="s">
        <v>1685</v>
      </c>
      <c r="D1162" s="546" t="s">
        <v>1682</v>
      </c>
      <c r="E1162" s="546" t="s">
        <v>1658</v>
      </c>
      <c r="F1162" s="550" t="s">
        <v>1659</v>
      </c>
      <c r="G1162" s="539" t="s">
        <v>75</v>
      </c>
      <c r="H1162" s="539" t="s">
        <v>1709</v>
      </c>
      <c r="I1162" s="539" t="s">
        <v>3515</v>
      </c>
      <c r="J1162" s="545">
        <v>110000</v>
      </c>
      <c r="K1162" s="540">
        <f t="shared" si="37"/>
        <v>541310</v>
      </c>
      <c r="L1162" s="539"/>
      <c r="M1162" s="539" t="s">
        <v>1399</v>
      </c>
      <c r="N1162" s="539"/>
      <c r="O1162" s="539"/>
    </row>
    <row r="1163" spans="1:15" ht="71.400000000000006" x14ac:dyDescent="0.2">
      <c r="A1163" s="539">
        <v>819</v>
      </c>
      <c r="B1163" s="546">
        <v>7.3</v>
      </c>
      <c r="C1163" s="549" t="s">
        <v>1685</v>
      </c>
      <c r="D1163" s="546" t="s">
        <v>1682</v>
      </c>
      <c r="E1163" s="546" t="s">
        <v>1658</v>
      </c>
      <c r="F1163" s="550" t="s">
        <v>1659</v>
      </c>
      <c r="G1163" s="539" t="s">
        <v>75</v>
      </c>
      <c r="H1163" s="539" t="s">
        <v>1709</v>
      </c>
      <c r="I1163" s="539" t="s">
        <v>3516</v>
      </c>
      <c r="J1163" s="545">
        <v>740000</v>
      </c>
      <c r="K1163" s="540">
        <f t="shared" si="37"/>
        <v>3641540</v>
      </c>
      <c r="L1163" s="539"/>
      <c r="M1163" s="539" t="s">
        <v>1399</v>
      </c>
      <c r="N1163" s="539"/>
      <c r="O1163" s="539"/>
    </row>
    <row r="1164" spans="1:15" ht="71.400000000000006" x14ac:dyDescent="0.2">
      <c r="A1164" s="539">
        <v>820</v>
      </c>
      <c r="B1164" s="546">
        <v>7.3</v>
      </c>
      <c r="C1164" s="549" t="s">
        <v>1685</v>
      </c>
      <c r="D1164" s="546" t="s">
        <v>1682</v>
      </c>
      <c r="E1164" s="546" t="s">
        <v>1658</v>
      </c>
      <c r="F1164" s="550" t="s">
        <v>1659</v>
      </c>
      <c r="G1164" s="539" t="s">
        <v>75</v>
      </c>
      <c r="H1164" s="539" t="s">
        <v>1709</v>
      </c>
      <c r="I1164" s="539" t="s">
        <v>3020</v>
      </c>
      <c r="J1164" s="545">
        <v>110000</v>
      </c>
      <c r="K1164" s="540">
        <f t="shared" si="37"/>
        <v>541310</v>
      </c>
      <c r="L1164" s="539"/>
      <c r="M1164" s="539" t="s">
        <v>1399</v>
      </c>
      <c r="N1164" s="539"/>
      <c r="O1164" s="539"/>
    </row>
    <row r="1165" spans="1:15" ht="71.400000000000006" x14ac:dyDescent="0.2">
      <c r="A1165" s="539">
        <v>821</v>
      </c>
      <c r="B1165" s="546">
        <v>7.3</v>
      </c>
      <c r="C1165" s="549" t="s">
        <v>1685</v>
      </c>
      <c r="D1165" s="546" t="s">
        <v>1682</v>
      </c>
      <c r="E1165" s="546" t="s">
        <v>1658</v>
      </c>
      <c r="F1165" s="550" t="s">
        <v>1659</v>
      </c>
      <c r="G1165" s="539" t="s">
        <v>75</v>
      </c>
      <c r="H1165" s="539" t="s">
        <v>1709</v>
      </c>
      <c r="I1165" s="539" t="s">
        <v>2804</v>
      </c>
      <c r="J1165" s="545">
        <v>439000</v>
      </c>
      <c r="K1165" s="540">
        <f t="shared" si="37"/>
        <v>2160319</v>
      </c>
      <c r="L1165" s="539"/>
      <c r="M1165" s="539" t="s">
        <v>1399</v>
      </c>
      <c r="N1165" s="539"/>
      <c r="O1165" s="539"/>
    </row>
    <row r="1166" spans="1:15" ht="71.400000000000006" x14ac:dyDescent="0.2">
      <c r="A1166" s="539">
        <v>890</v>
      </c>
      <c r="B1166" s="564">
        <v>7.1</v>
      </c>
      <c r="C1166" s="549" t="s">
        <v>1685</v>
      </c>
      <c r="D1166" s="549" t="s">
        <v>1693</v>
      </c>
      <c r="E1166" s="549" t="s">
        <v>1694</v>
      </c>
      <c r="F1166" s="549" t="s">
        <v>1659</v>
      </c>
      <c r="G1166" s="543" t="s">
        <v>75</v>
      </c>
      <c r="H1166" s="539" t="s">
        <v>1709</v>
      </c>
      <c r="I1166" s="539" t="s">
        <v>1952</v>
      </c>
      <c r="J1166" s="545"/>
      <c r="K1166" s="540">
        <f t="shared" si="37"/>
        <v>0</v>
      </c>
      <c r="L1166" s="539"/>
      <c r="M1166" s="539"/>
      <c r="N1166" s="543"/>
      <c r="O1166" s="539"/>
    </row>
    <row r="1167" spans="1:15" ht="71.400000000000006" x14ac:dyDescent="0.2">
      <c r="A1167" s="539">
        <v>900</v>
      </c>
      <c r="B1167" s="564">
        <v>7.2</v>
      </c>
      <c r="C1167" s="549" t="s">
        <v>1685</v>
      </c>
      <c r="D1167" s="549" t="s">
        <v>1682</v>
      </c>
      <c r="E1167" s="549" t="s">
        <v>1686</v>
      </c>
      <c r="F1167" s="555" t="s">
        <v>1659</v>
      </c>
      <c r="G1167" s="543" t="s">
        <v>75</v>
      </c>
      <c r="H1167" s="539" t="s">
        <v>1709</v>
      </c>
      <c r="I1167" s="539" t="s">
        <v>2811</v>
      </c>
      <c r="J1167" s="545"/>
      <c r="K1167" s="540">
        <f t="shared" si="37"/>
        <v>0</v>
      </c>
      <c r="L1167" s="539"/>
      <c r="M1167" s="539"/>
      <c r="N1167" s="543"/>
      <c r="O1167" s="539"/>
    </row>
    <row r="1168" spans="1:15" ht="71.400000000000006" x14ac:dyDescent="0.2">
      <c r="A1168" s="539">
        <v>901</v>
      </c>
      <c r="B1168" s="564">
        <v>7.2</v>
      </c>
      <c r="C1168" s="549" t="s">
        <v>1685</v>
      </c>
      <c r="D1168" s="549" t="s">
        <v>1682</v>
      </c>
      <c r="E1168" s="549" t="s">
        <v>1686</v>
      </c>
      <c r="F1168" s="555" t="s">
        <v>1659</v>
      </c>
      <c r="G1168" s="543" t="s">
        <v>75</v>
      </c>
      <c r="H1168" s="539" t="s">
        <v>1709</v>
      </c>
      <c r="I1168" s="539" t="s">
        <v>3027</v>
      </c>
      <c r="J1168" s="545">
        <v>1536000</v>
      </c>
      <c r="K1168" s="540">
        <f t="shared" si="37"/>
        <v>7558656</v>
      </c>
      <c r="L1168" s="539"/>
      <c r="M1168" s="539"/>
      <c r="N1168" s="543"/>
      <c r="O1168" s="539"/>
    </row>
    <row r="1169" spans="1:15" ht="71.400000000000006" x14ac:dyDescent="0.2">
      <c r="A1169" s="539">
        <v>902</v>
      </c>
      <c r="B1169" s="564">
        <v>7.2</v>
      </c>
      <c r="C1169" s="549" t="s">
        <v>1685</v>
      </c>
      <c r="D1169" s="549" t="s">
        <v>1682</v>
      </c>
      <c r="E1169" s="549" t="s">
        <v>1686</v>
      </c>
      <c r="F1169" s="555" t="s">
        <v>1659</v>
      </c>
      <c r="G1169" s="543" t="s">
        <v>75</v>
      </c>
      <c r="H1169" s="539" t="s">
        <v>1709</v>
      </c>
      <c r="I1169" s="539" t="s">
        <v>3238</v>
      </c>
      <c r="J1169" s="545">
        <v>17552000</v>
      </c>
      <c r="K1169" s="540">
        <f t="shared" si="37"/>
        <v>86373392</v>
      </c>
      <c r="L1169" s="539"/>
      <c r="M1169" s="539"/>
      <c r="N1169" s="543"/>
      <c r="O1169" s="539"/>
    </row>
    <row r="1170" spans="1:15" ht="71.400000000000006" x14ac:dyDescent="0.2">
      <c r="A1170" s="539">
        <v>903</v>
      </c>
      <c r="B1170" s="564">
        <v>7.2</v>
      </c>
      <c r="C1170" s="549" t="s">
        <v>1685</v>
      </c>
      <c r="D1170" s="549" t="s">
        <v>1682</v>
      </c>
      <c r="E1170" s="549" t="s">
        <v>1686</v>
      </c>
      <c r="F1170" s="555" t="s">
        <v>1659</v>
      </c>
      <c r="G1170" s="543" t="s">
        <v>75</v>
      </c>
      <c r="H1170" s="539" t="s">
        <v>1709</v>
      </c>
      <c r="I1170" s="539" t="s">
        <v>1950</v>
      </c>
      <c r="J1170" s="545">
        <v>44000</v>
      </c>
      <c r="K1170" s="540">
        <f t="shared" si="37"/>
        <v>216524</v>
      </c>
      <c r="L1170" s="539"/>
      <c r="M1170" s="539"/>
      <c r="N1170" s="543"/>
      <c r="O1170" s="539"/>
    </row>
    <row r="1171" spans="1:15" ht="71.400000000000006" x14ac:dyDescent="0.2">
      <c r="A1171" s="539">
        <v>904</v>
      </c>
      <c r="B1171" s="564">
        <v>7.2</v>
      </c>
      <c r="C1171" s="549" t="s">
        <v>1685</v>
      </c>
      <c r="D1171" s="549" t="s">
        <v>1682</v>
      </c>
      <c r="E1171" s="549" t="s">
        <v>1686</v>
      </c>
      <c r="F1171" s="555" t="s">
        <v>1659</v>
      </c>
      <c r="G1171" s="543" t="s">
        <v>75</v>
      </c>
      <c r="H1171" s="539" t="s">
        <v>1709</v>
      </c>
      <c r="I1171" s="539" t="s">
        <v>1951</v>
      </c>
      <c r="J1171" s="545">
        <v>110000</v>
      </c>
      <c r="K1171" s="540">
        <f t="shared" si="37"/>
        <v>541310</v>
      </c>
      <c r="L1171" s="539"/>
      <c r="M1171" s="539"/>
      <c r="N1171" s="543"/>
      <c r="O1171" s="539"/>
    </row>
    <row r="1172" spans="1:15" ht="71.400000000000006" x14ac:dyDescent="0.2">
      <c r="A1172" s="539">
        <v>905</v>
      </c>
      <c r="B1172" s="564">
        <v>7.2</v>
      </c>
      <c r="C1172" s="549" t="s">
        <v>1685</v>
      </c>
      <c r="D1172" s="549" t="s">
        <v>1682</v>
      </c>
      <c r="E1172" s="549" t="s">
        <v>1686</v>
      </c>
      <c r="F1172" s="555" t="s">
        <v>1659</v>
      </c>
      <c r="G1172" s="543" t="s">
        <v>75</v>
      </c>
      <c r="H1172" s="539" t="s">
        <v>1709</v>
      </c>
      <c r="I1172" s="539" t="s">
        <v>3239</v>
      </c>
      <c r="J1172" s="545">
        <v>439000</v>
      </c>
      <c r="K1172" s="540">
        <f t="shared" si="37"/>
        <v>2160319</v>
      </c>
      <c r="L1172" s="539"/>
      <c r="M1172" s="539"/>
      <c r="N1172" s="543"/>
      <c r="O1172" s="539"/>
    </row>
    <row r="1173" spans="1:15" ht="71.400000000000006" x14ac:dyDescent="0.2">
      <c r="A1173" s="539">
        <v>906</v>
      </c>
      <c r="B1173" s="564">
        <v>7.1</v>
      </c>
      <c r="C1173" s="549" t="s">
        <v>1685</v>
      </c>
      <c r="D1173" s="549" t="s">
        <v>1682</v>
      </c>
      <c r="E1173" s="549" t="s">
        <v>1694</v>
      </c>
      <c r="F1173" s="555" t="s">
        <v>1659</v>
      </c>
      <c r="G1173" s="543" t="s">
        <v>75</v>
      </c>
      <c r="H1173" s="539" t="s">
        <v>1709</v>
      </c>
      <c r="I1173" s="539" t="s">
        <v>3517</v>
      </c>
      <c r="J1173" s="545">
        <v>615000</v>
      </c>
      <c r="K1173" s="540">
        <f t="shared" si="37"/>
        <v>3026415</v>
      </c>
      <c r="L1173" s="539"/>
      <c r="M1173" s="539"/>
      <c r="N1173" s="543"/>
      <c r="O1173" s="539"/>
    </row>
    <row r="1174" spans="1:15" ht="71.400000000000006" x14ac:dyDescent="0.2">
      <c r="A1174" s="539">
        <v>913</v>
      </c>
      <c r="B1174" s="564">
        <v>7.1</v>
      </c>
      <c r="C1174" s="549" t="s">
        <v>1685</v>
      </c>
      <c r="D1174" s="549" t="s">
        <v>1693</v>
      </c>
      <c r="E1174" s="549" t="s">
        <v>1694</v>
      </c>
      <c r="F1174" s="555" t="s">
        <v>1659</v>
      </c>
      <c r="G1174" s="543" t="s">
        <v>75</v>
      </c>
      <c r="H1174" s="539" t="s">
        <v>1709</v>
      </c>
      <c r="I1174" s="539" t="s">
        <v>1949</v>
      </c>
      <c r="J1174" s="545">
        <v>21940000</v>
      </c>
      <c r="K1174" s="540">
        <f t="shared" si="37"/>
        <v>107966740</v>
      </c>
      <c r="L1174" s="539"/>
      <c r="M1174" s="539"/>
      <c r="N1174" s="543"/>
      <c r="O1174" s="539"/>
    </row>
    <row r="1175" spans="1:15" ht="71.400000000000006" x14ac:dyDescent="0.2">
      <c r="A1175" s="539">
        <v>914</v>
      </c>
      <c r="B1175" s="564">
        <v>7.1</v>
      </c>
      <c r="C1175" s="549" t="s">
        <v>1685</v>
      </c>
      <c r="D1175" s="549" t="s">
        <v>1693</v>
      </c>
      <c r="E1175" s="549" t="s">
        <v>1694</v>
      </c>
      <c r="F1175" s="555" t="s">
        <v>1659</v>
      </c>
      <c r="G1175" s="543" t="s">
        <v>75</v>
      </c>
      <c r="H1175" s="539" t="s">
        <v>1709</v>
      </c>
      <c r="I1175" s="539" t="s">
        <v>3242</v>
      </c>
      <c r="J1175" s="545">
        <v>21940000</v>
      </c>
      <c r="K1175" s="540">
        <f t="shared" si="37"/>
        <v>107966740</v>
      </c>
      <c r="L1175" s="539"/>
      <c r="M1175" s="539"/>
      <c r="N1175" s="543"/>
      <c r="O1175" s="539"/>
    </row>
    <row r="1176" spans="1:15" ht="51" x14ac:dyDescent="0.2">
      <c r="A1176" s="539">
        <v>915</v>
      </c>
      <c r="B1176" s="564"/>
      <c r="C1176" s="549" t="s">
        <v>1683</v>
      </c>
      <c r="D1176" s="549" t="s">
        <v>2634</v>
      </c>
      <c r="E1176" s="549" t="s">
        <v>1695</v>
      </c>
      <c r="F1176" s="555"/>
      <c r="G1176" s="543" t="s">
        <v>75</v>
      </c>
      <c r="H1176" s="539" t="s">
        <v>1709</v>
      </c>
      <c r="I1176" s="539" t="s">
        <v>3518</v>
      </c>
      <c r="J1176" s="545">
        <v>21940000</v>
      </c>
      <c r="K1176" s="540">
        <f t="shared" si="37"/>
        <v>107966740</v>
      </c>
      <c r="L1176" s="539"/>
      <c r="M1176" s="539"/>
      <c r="N1176" s="543"/>
      <c r="O1176" s="539"/>
    </row>
    <row r="1177" spans="1:15" ht="71.400000000000006" x14ac:dyDescent="0.2">
      <c r="A1177" s="539">
        <v>920</v>
      </c>
      <c r="B1177" s="564">
        <v>7.3</v>
      </c>
      <c r="C1177" s="549" t="s">
        <v>1685</v>
      </c>
      <c r="D1177" s="549" t="s">
        <v>1682</v>
      </c>
      <c r="E1177" s="549" t="s">
        <v>1658</v>
      </c>
      <c r="F1177" s="555" t="s">
        <v>1659</v>
      </c>
      <c r="G1177" s="543" t="s">
        <v>75</v>
      </c>
      <c r="H1177" s="539" t="s">
        <v>1709</v>
      </c>
      <c r="I1177" s="539" t="s">
        <v>2813</v>
      </c>
      <c r="J1177" s="545">
        <v>44000</v>
      </c>
      <c r="K1177" s="540">
        <f t="shared" si="37"/>
        <v>216524</v>
      </c>
      <c r="L1177" s="539"/>
      <c r="M1177" s="539"/>
      <c r="N1177" s="543"/>
      <c r="O1177" s="539"/>
    </row>
    <row r="1178" spans="1:15" ht="20.399999999999999" x14ac:dyDescent="0.2">
      <c r="A1178" s="539">
        <v>938</v>
      </c>
      <c r="B1178" s="546">
        <v>7.3</v>
      </c>
      <c r="C1178" s="549" t="s">
        <v>1657</v>
      </c>
      <c r="D1178" s="549" t="s">
        <v>1663</v>
      </c>
      <c r="E1178" s="549" t="s">
        <v>1658</v>
      </c>
      <c r="F1178" s="556" t="s">
        <v>1659</v>
      </c>
      <c r="G1178" s="555" t="s">
        <v>75</v>
      </c>
      <c r="H1178" s="549" t="s">
        <v>1709</v>
      </c>
      <c r="I1178" s="549" t="s">
        <v>3244</v>
      </c>
      <c r="J1178" s="545"/>
      <c r="K1178" s="540">
        <f t="shared" si="37"/>
        <v>0</v>
      </c>
      <c r="L1178" s="576"/>
      <c r="M1178" s="539"/>
      <c r="N1178" s="539"/>
      <c r="O1178" s="539"/>
    </row>
    <row r="1179" spans="1:15" ht="30.6" x14ac:dyDescent="0.2">
      <c r="A1179" s="539">
        <v>1008</v>
      </c>
      <c r="B1179" s="546">
        <v>7.3</v>
      </c>
      <c r="C1179" s="549" t="s">
        <v>1657</v>
      </c>
      <c r="D1179" s="549" t="s">
        <v>1663</v>
      </c>
      <c r="E1179" s="549" t="s">
        <v>1658</v>
      </c>
      <c r="F1179" s="556" t="s">
        <v>1659</v>
      </c>
      <c r="G1179" s="539" t="s">
        <v>75</v>
      </c>
      <c r="H1179" s="539" t="s">
        <v>1709</v>
      </c>
      <c r="I1179" s="539" t="s">
        <v>2898</v>
      </c>
      <c r="J1179" s="545">
        <v>1536000</v>
      </c>
      <c r="K1179" s="540">
        <f t="shared" si="37"/>
        <v>7558656</v>
      </c>
      <c r="L1179" s="539"/>
      <c r="M1179" s="539"/>
      <c r="N1179" s="543"/>
      <c r="O1179" s="539"/>
    </row>
    <row r="1180" spans="1:15" ht="30.6" x14ac:dyDescent="0.2">
      <c r="A1180" s="539">
        <v>1054</v>
      </c>
      <c r="B1180" s="564"/>
      <c r="C1180" s="549" t="s">
        <v>1657</v>
      </c>
      <c r="D1180" s="539" t="s">
        <v>1687</v>
      </c>
      <c r="E1180" s="543" t="s">
        <v>2290</v>
      </c>
      <c r="F1180" s="557"/>
      <c r="G1180" s="539" t="s">
        <v>75</v>
      </c>
      <c r="H1180" s="569" t="s">
        <v>1709</v>
      </c>
      <c r="I1180" s="569" t="s">
        <v>2815</v>
      </c>
      <c r="J1180" s="545"/>
      <c r="K1180" s="540">
        <f t="shared" si="37"/>
        <v>0</v>
      </c>
      <c r="L1180" s="539"/>
      <c r="M1180" s="539"/>
      <c r="N1180" s="543"/>
      <c r="O1180" s="539"/>
    </row>
    <row r="1181" spans="1:15" ht="30.6" x14ac:dyDescent="0.2">
      <c r="A1181" s="539">
        <v>1055</v>
      </c>
      <c r="B1181" s="564"/>
      <c r="C1181" s="549" t="s">
        <v>1657</v>
      </c>
      <c r="D1181" s="539" t="s">
        <v>1687</v>
      </c>
      <c r="E1181" s="543" t="s">
        <v>2290</v>
      </c>
      <c r="F1181" s="557"/>
      <c r="G1181" s="539" t="s">
        <v>75</v>
      </c>
      <c r="H1181" s="569" t="s">
        <v>1709</v>
      </c>
      <c r="I1181" s="569" t="s">
        <v>1933</v>
      </c>
      <c r="J1181" s="545"/>
      <c r="K1181" s="540">
        <f t="shared" si="37"/>
        <v>0</v>
      </c>
      <c r="L1181" s="539"/>
      <c r="M1181" s="539"/>
      <c r="N1181" s="543"/>
      <c r="O1181" s="539"/>
    </row>
    <row r="1182" spans="1:15" ht="51" x14ac:dyDescent="0.2">
      <c r="A1182" s="539">
        <v>1056</v>
      </c>
      <c r="B1182" s="564"/>
      <c r="C1182" s="539" t="s">
        <v>1657</v>
      </c>
      <c r="D1182" s="539" t="s">
        <v>1687</v>
      </c>
      <c r="E1182" s="543" t="s">
        <v>1083</v>
      </c>
      <c r="F1182" s="557"/>
      <c r="G1182" s="539" t="s">
        <v>75</v>
      </c>
      <c r="H1182" s="569" t="s">
        <v>1709</v>
      </c>
      <c r="I1182" s="569" t="s">
        <v>1934</v>
      </c>
      <c r="J1182" s="545"/>
      <c r="K1182" s="540">
        <f t="shared" si="37"/>
        <v>0</v>
      </c>
      <c r="L1182" s="539"/>
      <c r="M1182" s="539"/>
      <c r="N1182" s="543"/>
      <c r="O1182" s="539"/>
    </row>
    <row r="1183" spans="1:15" ht="20.399999999999999" x14ac:dyDescent="0.2">
      <c r="A1183" s="539">
        <v>1057</v>
      </c>
      <c r="B1183" s="564"/>
      <c r="C1183" s="539" t="s">
        <v>1657</v>
      </c>
      <c r="D1183" s="539" t="s">
        <v>1687</v>
      </c>
      <c r="E1183" s="543" t="s">
        <v>1083</v>
      </c>
      <c r="F1183" s="557"/>
      <c r="G1183" s="539" t="s">
        <v>75</v>
      </c>
      <c r="H1183" s="569" t="s">
        <v>1709</v>
      </c>
      <c r="I1183" s="569" t="s">
        <v>1935</v>
      </c>
      <c r="J1183" s="545"/>
      <c r="K1183" s="540">
        <f t="shared" ref="K1183:K1214" si="38">J1183*4.921</f>
        <v>0</v>
      </c>
      <c r="L1183" s="539"/>
      <c r="M1183" s="539"/>
      <c r="N1183" s="543"/>
      <c r="O1183" s="539"/>
    </row>
    <row r="1184" spans="1:15" ht="71.400000000000006" x14ac:dyDescent="0.2">
      <c r="A1184" s="539">
        <v>1058</v>
      </c>
      <c r="B1184" s="564"/>
      <c r="C1184" s="539" t="s">
        <v>1657</v>
      </c>
      <c r="D1184" s="539" t="s">
        <v>1687</v>
      </c>
      <c r="E1184" s="543" t="s">
        <v>2291</v>
      </c>
      <c r="F1184" s="557"/>
      <c r="G1184" s="539" t="s">
        <v>75</v>
      </c>
      <c r="H1184" s="569" t="s">
        <v>1709</v>
      </c>
      <c r="I1184" s="569" t="s">
        <v>1936</v>
      </c>
      <c r="J1184" s="545"/>
      <c r="K1184" s="540">
        <f t="shared" si="38"/>
        <v>0</v>
      </c>
      <c r="L1184" s="539"/>
      <c r="M1184" s="539"/>
      <c r="N1184" s="543"/>
      <c r="O1184" s="539"/>
    </row>
    <row r="1185" spans="1:15" ht="20.399999999999999" x14ac:dyDescent="0.2">
      <c r="A1185" s="539">
        <v>1059</v>
      </c>
      <c r="B1185" s="564"/>
      <c r="C1185" s="539" t="s">
        <v>1657</v>
      </c>
      <c r="D1185" s="539" t="s">
        <v>1687</v>
      </c>
      <c r="E1185" s="543" t="s">
        <v>1083</v>
      </c>
      <c r="F1185" s="557"/>
      <c r="G1185" s="539" t="s">
        <v>75</v>
      </c>
      <c r="H1185" s="569" t="s">
        <v>1709</v>
      </c>
      <c r="I1185" s="569" t="s">
        <v>1937</v>
      </c>
      <c r="J1185" s="545"/>
      <c r="K1185" s="540">
        <f t="shared" si="38"/>
        <v>0</v>
      </c>
      <c r="L1185" s="539"/>
      <c r="M1185" s="539"/>
      <c r="N1185" s="543"/>
      <c r="O1185" s="539"/>
    </row>
    <row r="1186" spans="1:15" ht="20.399999999999999" x14ac:dyDescent="0.2">
      <c r="A1186" s="539">
        <v>1060</v>
      </c>
      <c r="B1186" s="564"/>
      <c r="C1186" s="539" t="s">
        <v>1657</v>
      </c>
      <c r="D1186" s="549" t="s">
        <v>1663</v>
      </c>
      <c r="E1186" s="555" t="s">
        <v>1653</v>
      </c>
      <c r="F1186" s="557"/>
      <c r="G1186" s="539" t="s">
        <v>75</v>
      </c>
      <c r="H1186" s="569" t="s">
        <v>1709</v>
      </c>
      <c r="I1186" s="569" t="s">
        <v>1938</v>
      </c>
      <c r="J1186" s="545"/>
      <c r="K1186" s="540">
        <f t="shared" si="38"/>
        <v>0</v>
      </c>
      <c r="L1186" s="539"/>
      <c r="M1186" s="539"/>
      <c r="N1186" s="543"/>
      <c r="O1186" s="539"/>
    </row>
    <row r="1187" spans="1:15" ht="20.399999999999999" x14ac:dyDescent="0.2">
      <c r="A1187" s="539">
        <v>1061</v>
      </c>
      <c r="B1187" s="564"/>
      <c r="C1187" s="539"/>
      <c r="D1187" s="543"/>
      <c r="E1187" s="543" t="s">
        <v>2287</v>
      </c>
      <c r="F1187" s="557"/>
      <c r="G1187" s="539" t="s">
        <v>75</v>
      </c>
      <c r="H1187" s="569" t="s">
        <v>1709</v>
      </c>
      <c r="I1187" s="569" t="s">
        <v>1939</v>
      </c>
      <c r="J1187" s="545"/>
      <c r="K1187" s="540">
        <f t="shared" si="38"/>
        <v>0</v>
      </c>
      <c r="L1187" s="539"/>
      <c r="M1187" s="539"/>
      <c r="N1187" s="543"/>
      <c r="O1187" s="539"/>
    </row>
    <row r="1188" spans="1:15" ht="40.799999999999997" x14ac:dyDescent="0.2">
      <c r="A1188" s="539">
        <v>1062</v>
      </c>
      <c r="B1188" s="564"/>
      <c r="C1188" s="539" t="s">
        <v>1683</v>
      </c>
      <c r="D1188" s="539" t="s">
        <v>1702</v>
      </c>
      <c r="E1188" s="539" t="s">
        <v>1703</v>
      </c>
      <c r="F1188" s="557"/>
      <c r="G1188" s="539" t="s">
        <v>75</v>
      </c>
      <c r="H1188" s="569" t="s">
        <v>1709</v>
      </c>
      <c r="I1188" s="569" t="s">
        <v>3519</v>
      </c>
      <c r="J1188" s="545"/>
      <c r="K1188" s="540">
        <f t="shared" si="38"/>
        <v>0</v>
      </c>
      <c r="L1188" s="539"/>
      <c r="M1188" s="539"/>
      <c r="N1188" s="543"/>
      <c r="O1188" s="539"/>
    </row>
    <row r="1189" spans="1:15" ht="40.799999999999997" x14ac:dyDescent="0.2">
      <c r="A1189" s="539">
        <v>1063</v>
      </c>
      <c r="B1189" s="564"/>
      <c r="C1189" s="539" t="s">
        <v>1683</v>
      </c>
      <c r="D1189" s="539" t="s">
        <v>1702</v>
      </c>
      <c r="E1189" s="539" t="s">
        <v>1703</v>
      </c>
      <c r="F1189" s="557"/>
      <c r="G1189" s="539" t="s">
        <v>75</v>
      </c>
      <c r="H1189" s="569" t="s">
        <v>1709</v>
      </c>
      <c r="I1189" s="569" t="s">
        <v>3249</v>
      </c>
      <c r="J1189" s="545"/>
      <c r="K1189" s="540">
        <f t="shared" si="38"/>
        <v>0</v>
      </c>
      <c r="L1189" s="539"/>
      <c r="M1189" s="539"/>
      <c r="N1189" s="543"/>
      <c r="O1189" s="539"/>
    </row>
    <row r="1190" spans="1:15" ht="40.799999999999997" x14ac:dyDescent="0.2">
      <c r="A1190" s="539">
        <v>1066</v>
      </c>
      <c r="B1190" s="564"/>
      <c r="C1190" s="539" t="s">
        <v>1683</v>
      </c>
      <c r="D1190" s="539" t="s">
        <v>1700</v>
      </c>
      <c r="E1190" s="539" t="s">
        <v>1701</v>
      </c>
      <c r="F1190" s="557"/>
      <c r="G1190" s="539" t="s">
        <v>75</v>
      </c>
      <c r="H1190" s="569" t="s">
        <v>1709</v>
      </c>
      <c r="I1190" s="569" t="s">
        <v>3034</v>
      </c>
      <c r="J1190" s="545">
        <v>11848000</v>
      </c>
      <c r="K1190" s="540">
        <f t="shared" si="38"/>
        <v>58304008</v>
      </c>
      <c r="L1190" s="539"/>
      <c r="M1190" s="539"/>
      <c r="N1190" s="543"/>
      <c r="O1190" s="539"/>
    </row>
    <row r="1191" spans="1:15" ht="61.2" x14ac:dyDescent="0.2">
      <c r="A1191" s="539">
        <v>1067</v>
      </c>
      <c r="B1191" s="564"/>
      <c r="C1191" s="539" t="s">
        <v>1657</v>
      </c>
      <c r="D1191" s="539" t="s">
        <v>1663</v>
      </c>
      <c r="E1191" s="539" t="s">
        <v>1701</v>
      </c>
      <c r="F1191" s="557"/>
      <c r="G1191" s="539" t="s">
        <v>75</v>
      </c>
      <c r="H1191" s="569" t="s">
        <v>1709</v>
      </c>
      <c r="I1191" s="569" t="s">
        <v>3250</v>
      </c>
      <c r="J1191" s="545">
        <v>1975000</v>
      </c>
      <c r="K1191" s="540">
        <f t="shared" si="38"/>
        <v>9718975</v>
      </c>
      <c r="L1191" s="539"/>
      <c r="M1191" s="539"/>
      <c r="N1191" s="543"/>
      <c r="O1191" s="539"/>
    </row>
    <row r="1192" spans="1:15" ht="20.399999999999999" x14ac:dyDescent="0.2">
      <c r="A1192" s="539">
        <v>1068</v>
      </c>
      <c r="B1192" s="564"/>
      <c r="C1192" s="539"/>
      <c r="D1192" s="543"/>
      <c r="E1192" s="543" t="s">
        <v>2285</v>
      </c>
      <c r="F1192" s="557"/>
      <c r="G1192" s="539" t="s">
        <v>75</v>
      </c>
      <c r="H1192" s="569" t="s">
        <v>1709</v>
      </c>
      <c r="I1192" s="569" t="s">
        <v>3251</v>
      </c>
      <c r="J1192" s="545">
        <v>10970000</v>
      </c>
      <c r="K1192" s="540">
        <f t="shared" si="38"/>
        <v>53983370</v>
      </c>
      <c r="L1192" s="539"/>
      <c r="M1192" s="539"/>
      <c r="N1192" s="543"/>
      <c r="O1192" s="539"/>
    </row>
    <row r="1193" spans="1:15" ht="20.399999999999999" x14ac:dyDescent="0.2">
      <c r="A1193" s="539">
        <v>1069</v>
      </c>
      <c r="B1193" s="564"/>
      <c r="C1193" s="539"/>
      <c r="D1193" s="543"/>
      <c r="E1193" s="543" t="s">
        <v>1658</v>
      </c>
      <c r="F1193" s="557"/>
      <c r="G1193" s="539" t="s">
        <v>75</v>
      </c>
      <c r="H1193" s="569" t="s">
        <v>1709</v>
      </c>
      <c r="I1193" s="569" t="s">
        <v>3520</v>
      </c>
      <c r="J1193" s="545">
        <v>2194000</v>
      </c>
      <c r="K1193" s="540">
        <f t="shared" si="38"/>
        <v>10796674</v>
      </c>
      <c r="L1193" s="539"/>
      <c r="M1193" s="539"/>
      <c r="N1193" s="543"/>
      <c r="O1193" s="539"/>
    </row>
    <row r="1194" spans="1:15" ht="40.799999999999997" x14ac:dyDescent="0.2">
      <c r="A1194" s="539">
        <v>1070</v>
      </c>
      <c r="B1194" s="564"/>
      <c r="C1194" s="539" t="s">
        <v>1657</v>
      </c>
      <c r="D1194" s="539" t="s">
        <v>1673</v>
      </c>
      <c r="E1194" s="543" t="s">
        <v>1674</v>
      </c>
      <c r="F1194" s="557"/>
      <c r="G1194" s="539" t="s">
        <v>75</v>
      </c>
      <c r="H1194" s="569" t="s">
        <v>1709</v>
      </c>
      <c r="I1194" s="569" t="s">
        <v>3521</v>
      </c>
      <c r="J1194" s="545">
        <v>600000</v>
      </c>
      <c r="K1194" s="540">
        <f t="shared" si="38"/>
        <v>2952600</v>
      </c>
      <c r="L1194" s="539"/>
      <c r="M1194" s="539" t="s">
        <v>1399</v>
      </c>
      <c r="N1194" s="543"/>
      <c r="O1194" s="539"/>
    </row>
    <row r="1195" spans="1:15" ht="20.399999999999999" x14ac:dyDescent="0.2">
      <c r="A1195" s="539">
        <v>1071</v>
      </c>
      <c r="B1195" s="564"/>
      <c r="C1195" s="539" t="s">
        <v>1657</v>
      </c>
      <c r="D1195" s="539" t="s">
        <v>1673</v>
      </c>
      <c r="E1195" s="543" t="s">
        <v>1674</v>
      </c>
      <c r="F1195" s="557"/>
      <c r="G1195" s="539" t="s">
        <v>75</v>
      </c>
      <c r="H1195" s="569" t="s">
        <v>1709</v>
      </c>
      <c r="I1195" s="569" t="s">
        <v>2816</v>
      </c>
      <c r="J1195" s="545">
        <v>330000</v>
      </c>
      <c r="K1195" s="540">
        <f t="shared" si="38"/>
        <v>1623930</v>
      </c>
      <c r="L1195" s="539"/>
      <c r="M1195" s="539" t="s">
        <v>1399</v>
      </c>
      <c r="N1195" s="543"/>
      <c r="O1195" s="539"/>
    </row>
    <row r="1196" spans="1:15" ht="40.799999999999997" x14ac:dyDescent="0.2">
      <c r="A1196" s="539">
        <v>1072</v>
      </c>
      <c r="B1196" s="564"/>
      <c r="C1196" s="539" t="s">
        <v>1683</v>
      </c>
      <c r="D1196" s="539" t="s">
        <v>2562</v>
      </c>
      <c r="E1196" s="549" t="s">
        <v>1684</v>
      </c>
      <c r="F1196" s="557"/>
      <c r="G1196" s="539" t="s">
        <v>75</v>
      </c>
      <c r="H1196" s="569" t="s">
        <v>1709</v>
      </c>
      <c r="I1196" s="569" t="s">
        <v>2901</v>
      </c>
      <c r="J1196" s="545">
        <v>11088932.880000001</v>
      </c>
      <c r="K1196" s="540">
        <f t="shared" si="38"/>
        <v>54568638.702480003</v>
      </c>
      <c r="L1196" s="539"/>
      <c r="M1196" s="539"/>
      <c r="N1196" s="543"/>
      <c r="O1196" s="539"/>
    </row>
    <row r="1197" spans="1:15" ht="40.799999999999997" x14ac:dyDescent="0.2">
      <c r="A1197" s="539">
        <v>1073</v>
      </c>
      <c r="B1197" s="564"/>
      <c r="C1197" s="539" t="s">
        <v>1683</v>
      </c>
      <c r="D1197" s="539" t="s">
        <v>2562</v>
      </c>
      <c r="E1197" s="549" t="s">
        <v>1684</v>
      </c>
      <c r="F1197" s="557"/>
      <c r="G1197" s="539" t="s">
        <v>75</v>
      </c>
      <c r="H1197" s="569" t="s">
        <v>1709</v>
      </c>
      <c r="I1197" s="569" t="s">
        <v>1940</v>
      </c>
      <c r="J1197" s="545"/>
      <c r="K1197" s="540">
        <f t="shared" si="38"/>
        <v>0</v>
      </c>
      <c r="L1197" s="539"/>
      <c r="M1197" s="539"/>
      <c r="N1197" s="543"/>
      <c r="O1197" s="539"/>
    </row>
    <row r="1198" spans="1:15" ht="40.799999999999997" x14ac:dyDescent="0.2">
      <c r="A1198" s="539">
        <v>1074</v>
      </c>
      <c r="B1198" s="564"/>
      <c r="C1198" s="539" t="s">
        <v>1683</v>
      </c>
      <c r="D1198" s="539" t="s">
        <v>2562</v>
      </c>
      <c r="E1198" s="549" t="s">
        <v>1684</v>
      </c>
      <c r="F1198" s="557"/>
      <c r="G1198" s="539" t="s">
        <v>75</v>
      </c>
      <c r="H1198" s="569" t="s">
        <v>1709</v>
      </c>
      <c r="I1198" s="569" t="s">
        <v>3252</v>
      </c>
      <c r="J1198" s="545"/>
      <c r="K1198" s="540">
        <f t="shared" si="38"/>
        <v>0</v>
      </c>
      <c r="L1198" s="539"/>
      <c r="M1198" s="539"/>
      <c r="N1198" s="543"/>
      <c r="O1198" s="539"/>
    </row>
    <row r="1199" spans="1:15" ht="40.799999999999997" x14ac:dyDescent="0.2">
      <c r="A1199" s="539">
        <v>1075</v>
      </c>
      <c r="B1199" s="564"/>
      <c r="C1199" s="539" t="s">
        <v>1683</v>
      </c>
      <c r="D1199" s="539" t="s">
        <v>2562</v>
      </c>
      <c r="E1199" s="549" t="s">
        <v>1684</v>
      </c>
      <c r="F1199" s="557"/>
      <c r="G1199" s="539" t="s">
        <v>75</v>
      </c>
      <c r="H1199" s="569" t="s">
        <v>1709</v>
      </c>
      <c r="I1199" s="569" t="s">
        <v>3253</v>
      </c>
      <c r="J1199" s="545"/>
      <c r="K1199" s="540">
        <f t="shared" si="38"/>
        <v>0</v>
      </c>
      <c r="L1199" s="539"/>
      <c r="M1199" s="539"/>
      <c r="N1199" s="543"/>
      <c r="O1199" s="539"/>
    </row>
    <row r="1200" spans="1:15" ht="20.399999999999999" x14ac:dyDescent="0.2">
      <c r="A1200" s="539">
        <v>1078</v>
      </c>
      <c r="B1200" s="564"/>
      <c r="C1200" s="539" t="s">
        <v>1657</v>
      </c>
      <c r="D1200" s="539" t="s">
        <v>1673</v>
      </c>
      <c r="E1200" s="539" t="s">
        <v>1674</v>
      </c>
      <c r="F1200" s="557"/>
      <c r="G1200" s="539" t="s">
        <v>75</v>
      </c>
      <c r="H1200" s="569" t="s">
        <v>1709</v>
      </c>
      <c r="I1200" s="569" t="s">
        <v>3035</v>
      </c>
      <c r="J1200" s="545"/>
      <c r="K1200" s="540">
        <f t="shared" si="38"/>
        <v>0</v>
      </c>
      <c r="L1200" s="539"/>
      <c r="M1200" s="539"/>
      <c r="N1200" s="543"/>
      <c r="O1200" s="539"/>
    </row>
    <row r="1201" spans="1:15" ht="40.799999999999997" x14ac:dyDescent="0.2">
      <c r="A1201" s="539">
        <v>1079</v>
      </c>
      <c r="B1201" s="564"/>
      <c r="C1201" s="539" t="s">
        <v>1683</v>
      </c>
      <c r="D1201" s="539" t="s">
        <v>2562</v>
      </c>
      <c r="E1201" s="549" t="s">
        <v>1684</v>
      </c>
      <c r="F1201" s="557"/>
      <c r="G1201" s="539" t="s">
        <v>75</v>
      </c>
      <c r="H1201" s="569" t="s">
        <v>1709</v>
      </c>
      <c r="I1201" s="569" t="s">
        <v>2817</v>
      </c>
      <c r="J1201" s="545">
        <v>634000</v>
      </c>
      <c r="K1201" s="540">
        <f t="shared" si="38"/>
        <v>3119914</v>
      </c>
      <c r="L1201" s="539"/>
      <c r="M1201" s="539"/>
      <c r="N1201" s="543"/>
      <c r="O1201" s="539"/>
    </row>
    <row r="1202" spans="1:15" ht="40.799999999999997" x14ac:dyDescent="0.2">
      <c r="A1202" s="539">
        <v>1080</v>
      </c>
      <c r="B1202" s="564"/>
      <c r="C1202" s="539" t="s">
        <v>1683</v>
      </c>
      <c r="D1202" s="539" t="s">
        <v>2562</v>
      </c>
      <c r="E1202" s="549" t="s">
        <v>1684</v>
      </c>
      <c r="F1202" s="557"/>
      <c r="G1202" s="539" t="s">
        <v>75</v>
      </c>
      <c r="H1202" s="569" t="s">
        <v>1709</v>
      </c>
      <c r="I1202" s="569" t="s">
        <v>3522</v>
      </c>
      <c r="J1202" s="545">
        <v>9723300</v>
      </c>
      <c r="K1202" s="540">
        <f t="shared" si="38"/>
        <v>47848359.300000004</v>
      </c>
      <c r="L1202" s="539"/>
      <c r="M1202" s="539"/>
      <c r="N1202" s="543"/>
      <c r="O1202" s="539"/>
    </row>
    <row r="1203" spans="1:15" ht="40.799999999999997" x14ac:dyDescent="0.2">
      <c r="A1203" s="539">
        <v>1081</v>
      </c>
      <c r="B1203" s="564"/>
      <c r="C1203" s="539" t="s">
        <v>1683</v>
      </c>
      <c r="D1203" s="539" t="s">
        <v>2562</v>
      </c>
      <c r="E1203" s="549" t="s">
        <v>1684</v>
      </c>
      <c r="F1203" s="557"/>
      <c r="G1203" s="539" t="s">
        <v>75</v>
      </c>
      <c r="H1203" s="569" t="s">
        <v>1709</v>
      </c>
      <c r="I1203" s="569" t="s">
        <v>2818</v>
      </c>
      <c r="J1203" s="545">
        <v>1842000</v>
      </c>
      <c r="K1203" s="540">
        <f t="shared" si="38"/>
        <v>9064482</v>
      </c>
      <c r="L1203" s="539"/>
      <c r="M1203" s="539"/>
      <c r="N1203" s="543"/>
      <c r="O1203" s="539"/>
    </row>
    <row r="1204" spans="1:15" ht="27.75" customHeight="1" x14ac:dyDescent="0.2">
      <c r="A1204" s="539">
        <v>1082</v>
      </c>
      <c r="B1204" s="564"/>
      <c r="C1204" s="539" t="s">
        <v>1683</v>
      </c>
      <c r="D1204" s="539" t="s">
        <v>2562</v>
      </c>
      <c r="E1204" s="549" t="s">
        <v>1684</v>
      </c>
      <c r="F1204" s="557"/>
      <c r="G1204" s="539" t="s">
        <v>75</v>
      </c>
      <c r="H1204" s="569" t="s">
        <v>1709</v>
      </c>
      <c r="I1204" s="569" t="s">
        <v>2819</v>
      </c>
      <c r="J1204" s="545">
        <v>461000</v>
      </c>
      <c r="K1204" s="540">
        <f t="shared" si="38"/>
        <v>2268581</v>
      </c>
      <c r="L1204" s="539"/>
      <c r="M1204" s="539"/>
      <c r="N1204" s="543"/>
      <c r="O1204" s="539"/>
    </row>
    <row r="1205" spans="1:15" ht="40.799999999999997" x14ac:dyDescent="0.2">
      <c r="A1205" s="539">
        <v>1083</v>
      </c>
      <c r="B1205" s="564"/>
      <c r="C1205" s="539" t="s">
        <v>1683</v>
      </c>
      <c r="D1205" s="539" t="s">
        <v>2562</v>
      </c>
      <c r="E1205" s="549" t="s">
        <v>1684</v>
      </c>
      <c r="F1205" s="557"/>
      <c r="G1205" s="539" t="s">
        <v>75</v>
      </c>
      <c r="H1205" s="569" t="s">
        <v>1709</v>
      </c>
      <c r="I1205" s="569" t="s">
        <v>2820</v>
      </c>
      <c r="J1205" s="545">
        <v>2230000</v>
      </c>
      <c r="K1205" s="540">
        <f t="shared" si="38"/>
        <v>10973830</v>
      </c>
      <c r="L1205" s="539"/>
      <c r="M1205" s="539"/>
      <c r="N1205" s="543"/>
      <c r="O1205" s="539"/>
    </row>
    <row r="1206" spans="1:15" ht="51" x14ac:dyDescent="0.2">
      <c r="A1206" s="539">
        <v>1084</v>
      </c>
      <c r="B1206" s="564"/>
      <c r="C1206" s="539" t="s">
        <v>1683</v>
      </c>
      <c r="D1206" s="539" t="s">
        <v>2562</v>
      </c>
      <c r="E1206" s="549" t="s">
        <v>1684</v>
      </c>
      <c r="F1206" s="557"/>
      <c r="G1206" s="539" t="s">
        <v>75</v>
      </c>
      <c r="H1206" s="569" t="s">
        <v>1709</v>
      </c>
      <c r="I1206" s="569" t="s">
        <v>3523</v>
      </c>
      <c r="J1206" s="545">
        <v>439000</v>
      </c>
      <c r="K1206" s="540">
        <f t="shared" si="38"/>
        <v>2160319</v>
      </c>
      <c r="L1206" s="539"/>
      <c r="M1206" s="539"/>
      <c r="N1206" s="543"/>
      <c r="O1206" s="539"/>
    </row>
    <row r="1207" spans="1:15" ht="40.799999999999997" x14ac:dyDescent="0.2">
      <c r="A1207" s="539">
        <v>1085</v>
      </c>
      <c r="B1207" s="564"/>
      <c r="C1207" s="539" t="s">
        <v>1683</v>
      </c>
      <c r="D1207" s="539" t="s">
        <v>2562</v>
      </c>
      <c r="E1207" s="549" t="s">
        <v>1684</v>
      </c>
      <c r="F1207" s="557"/>
      <c r="G1207" s="539" t="s">
        <v>75</v>
      </c>
      <c r="H1207" s="569" t="s">
        <v>1709</v>
      </c>
      <c r="I1207" s="569" t="s">
        <v>3524</v>
      </c>
      <c r="J1207" s="545">
        <v>103222000</v>
      </c>
      <c r="K1207" s="540">
        <f t="shared" si="38"/>
        <v>507955462</v>
      </c>
      <c r="L1207" s="539"/>
      <c r="M1207" s="539"/>
      <c r="N1207" s="543"/>
      <c r="O1207" s="539"/>
    </row>
    <row r="1208" spans="1:15" ht="40.799999999999997" x14ac:dyDescent="0.2">
      <c r="A1208" s="539">
        <v>1086</v>
      </c>
      <c r="B1208" s="564"/>
      <c r="C1208" s="539" t="s">
        <v>1683</v>
      </c>
      <c r="D1208" s="539" t="s">
        <v>2562</v>
      </c>
      <c r="E1208" s="549" t="s">
        <v>1684</v>
      </c>
      <c r="F1208" s="557"/>
      <c r="G1208" s="539" t="s">
        <v>75</v>
      </c>
      <c r="H1208" s="569" t="s">
        <v>1709</v>
      </c>
      <c r="I1208" s="569" t="s">
        <v>1941</v>
      </c>
      <c r="J1208" s="545">
        <v>1000000</v>
      </c>
      <c r="K1208" s="540">
        <f t="shared" si="38"/>
        <v>4921000</v>
      </c>
      <c r="L1208" s="539"/>
      <c r="M1208" s="539"/>
      <c r="N1208" s="543"/>
      <c r="O1208" s="539"/>
    </row>
    <row r="1209" spans="1:15" ht="40.799999999999997" x14ac:dyDescent="0.2">
      <c r="A1209" s="539">
        <v>1087</v>
      </c>
      <c r="B1209" s="564"/>
      <c r="C1209" s="539" t="s">
        <v>1683</v>
      </c>
      <c r="D1209" s="539" t="s">
        <v>2562</v>
      </c>
      <c r="E1209" s="549" t="s">
        <v>1684</v>
      </c>
      <c r="F1209" s="557"/>
      <c r="G1209" s="539" t="s">
        <v>75</v>
      </c>
      <c r="H1209" s="569" t="s">
        <v>1709</v>
      </c>
      <c r="I1209" s="569" t="s">
        <v>2902</v>
      </c>
      <c r="J1209" s="545">
        <v>1756000</v>
      </c>
      <c r="K1209" s="540">
        <f t="shared" si="38"/>
        <v>8641276</v>
      </c>
      <c r="L1209" s="539"/>
      <c r="M1209" s="539"/>
      <c r="N1209" s="543"/>
      <c r="O1209" s="539"/>
    </row>
    <row r="1210" spans="1:15" ht="20.399999999999999" x14ac:dyDescent="0.2">
      <c r="A1210" s="539">
        <v>1089</v>
      </c>
      <c r="B1210" s="564"/>
      <c r="C1210" s="539"/>
      <c r="D1210" s="543"/>
      <c r="E1210" s="543" t="s">
        <v>1658</v>
      </c>
      <c r="F1210" s="557"/>
      <c r="G1210" s="539" t="s">
        <v>75</v>
      </c>
      <c r="H1210" s="569" t="s">
        <v>1709</v>
      </c>
      <c r="I1210" s="569" t="s">
        <v>3254</v>
      </c>
      <c r="J1210" s="545">
        <v>1092000</v>
      </c>
      <c r="K1210" s="540">
        <f t="shared" si="38"/>
        <v>5373732</v>
      </c>
      <c r="L1210" s="539"/>
      <c r="M1210" s="539"/>
      <c r="N1210" s="543"/>
      <c r="O1210" s="539"/>
    </row>
    <row r="1211" spans="1:15" ht="52.5" customHeight="1" x14ac:dyDescent="0.2">
      <c r="A1211" s="539">
        <v>1090</v>
      </c>
      <c r="B1211" s="564"/>
      <c r="C1211" s="539" t="s">
        <v>1657</v>
      </c>
      <c r="D1211" s="539" t="s">
        <v>2052</v>
      </c>
      <c r="E1211" s="543" t="s">
        <v>1083</v>
      </c>
      <c r="F1211" s="557"/>
      <c r="G1211" s="539" t="s">
        <v>75</v>
      </c>
      <c r="H1211" s="569" t="s">
        <v>1709</v>
      </c>
      <c r="I1211" s="569" t="s">
        <v>3525</v>
      </c>
      <c r="J1211" s="545"/>
      <c r="K1211" s="540">
        <f t="shared" si="38"/>
        <v>0</v>
      </c>
      <c r="L1211" s="539"/>
      <c r="M1211" s="539" t="s">
        <v>3036</v>
      </c>
      <c r="N1211" s="543"/>
      <c r="O1211" s="539"/>
    </row>
    <row r="1212" spans="1:15" ht="53.25" customHeight="1" x14ac:dyDescent="0.2">
      <c r="A1212" s="539">
        <v>1091</v>
      </c>
      <c r="B1212" s="564"/>
      <c r="C1212" s="539" t="s">
        <v>1657</v>
      </c>
      <c r="D1212" s="539" t="s">
        <v>2052</v>
      </c>
      <c r="E1212" s="543" t="s">
        <v>1083</v>
      </c>
      <c r="F1212" s="557"/>
      <c r="G1212" s="539" t="s">
        <v>75</v>
      </c>
      <c r="H1212" s="569" t="s">
        <v>1709</v>
      </c>
      <c r="I1212" s="569" t="s">
        <v>1943</v>
      </c>
      <c r="J1212" s="545"/>
      <c r="K1212" s="540">
        <f t="shared" si="38"/>
        <v>0</v>
      </c>
      <c r="L1212" s="539"/>
      <c r="M1212" s="539"/>
      <c r="N1212" s="543"/>
      <c r="O1212" s="539"/>
    </row>
    <row r="1213" spans="1:15" ht="20.399999999999999" x14ac:dyDescent="0.2">
      <c r="A1213" s="539">
        <v>1092</v>
      </c>
      <c r="B1213" s="564"/>
      <c r="C1213" s="539" t="s">
        <v>1657</v>
      </c>
      <c r="D1213" s="539" t="s">
        <v>2052</v>
      </c>
      <c r="E1213" s="543" t="s">
        <v>1083</v>
      </c>
      <c r="F1213" s="557"/>
      <c r="G1213" s="539" t="s">
        <v>75</v>
      </c>
      <c r="H1213" s="569" t="s">
        <v>1709</v>
      </c>
      <c r="I1213" s="569" t="s">
        <v>1944</v>
      </c>
      <c r="J1213" s="545"/>
      <c r="K1213" s="540">
        <f t="shared" si="38"/>
        <v>0</v>
      </c>
      <c r="L1213" s="539"/>
      <c r="M1213" s="539"/>
      <c r="N1213" s="543"/>
      <c r="O1213" s="539"/>
    </row>
    <row r="1214" spans="1:15" ht="20.399999999999999" x14ac:dyDescent="0.2">
      <c r="A1214" s="539">
        <v>1093</v>
      </c>
      <c r="B1214" s="564"/>
      <c r="C1214" s="539" t="s">
        <v>1657</v>
      </c>
      <c r="D1214" s="539" t="s">
        <v>2052</v>
      </c>
      <c r="E1214" s="543" t="s">
        <v>1083</v>
      </c>
      <c r="F1214" s="557"/>
      <c r="G1214" s="539" t="s">
        <v>75</v>
      </c>
      <c r="H1214" s="569" t="s">
        <v>1709</v>
      </c>
      <c r="I1214" s="569" t="s">
        <v>1945</v>
      </c>
      <c r="J1214" s="545"/>
      <c r="K1214" s="540">
        <f t="shared" si="38"/>
        <v>0</v>
      </c>
      <c r="L1214" s="539"/>
      <c r="M1214" s="539"/>
      <c r="N1214" s="543"/>
      <c r="O1214" s="539"/>
    </row>
    <row r="1215" spans="1:15" ht="20.399999999999999" x14ac:dyDescent="0.2">
      <c r="A1215" s="539">
        <v>1094</v>
      </c>
      <c r="B1215" s="546">
        <v>7.3</v>
      </c>
      <c r="C1215" s="549" t="s">
        <v>1657</v>
      </c>
      <c r="D1215" s="549" t="s">
        <v>1663</v>
      </c>
      <c r="E1215" s="549" t="s">
        <v>1658</v>
      </c>
      <c r="F1215" s="556" t="s">
        <v>1659</v>
      </c>
      <c r="G1215" s="539" t="s">
        <v>75</v>
      </c>
      <c r="H1215" s="569" t="s">
        <v>1709</v>
      </c>
      <c r="I1215" s="569" t="s">
        <v>1946</v>
      </c>
      <c r="J1215" s="545"/>
      <c r="K1215" s="540">
        <f t="shared" ref="K1215:K1246" si="39">J1215*4.921</f>
        <v>0</v>
      </c>
      <c r="L1215" s="539"/>
      <c r="M1215" s="539"/>
      <c r="N1215" s="543"/>
      <c r="O1215" s="539"/>
    </row>
    <row r="1216" spans="1:15" ht="20.399999999999999" x14ac:dyDescent="0.2">
      <c r="A1216" s="539">
        <v>1095</v>
      </c>
      <c r="B1216" s="564"/>
      <c r="C1216" s="539" t="s">
        <v>1657</v>
      </c>
      <c r="D1216" s="539" t="s">
        <v>2052</v>
      </c>
      <c r="E1216" s="543" t="s">
        <v>1083</v>
      </c>
      <c r="F1216" s="557"/>
      <c r="G1216" s="539" t="s">
        <v>75</v>
      </c>
      <c r="H1216" s="569" t="s">
        <v>1709</v>
      </c>
      <c r="I1216" s="569" t="s">
        <v>2821</v>
      </c>
      <c r="J1216" s="545">
        <v>21940000</v>
      </c>
      <c r="K1216" s="540">
        <f t="shared" si="39"/>
        <v>107966740</v>
      </c>
      <c r="L1216" s="539"/>
      <c r="M1216" s="539"/>
      <c r="N1216" s="543"/>
      <c r="O1216" s="539"/>
    </row>
    <row r="1217" spans="1:15" ht="20.399999999999999" x14ac:dyDescent="0.2">
      <c r="A1217" s="539">
        <v>1096</v>
      </c>
      <c r="B1217" s="564"/>
      <c r="C1217" s="539" t="s">
        <v>1657</v>
      </c>
      <c r="D1217" s="539" t="s">
        <v>2052</v>
      </c>
      <c r="E1217" s="543" t="s">
        <v>1083</v>
      </c>
      <c r="F1217" s="557"/>
      <c r="G1217" s="539" t="s">
        <v>75</v>
      </c>
      <c r="H1217" s="569" t="s">
        <v>1709</v>
      </c>
      <c r="I1217" s="569" t="s">
        <v>3727</v>
      </c>
      <c r="J1217" s="545">
        <v>21940000</v>
      </c>
      <c r="K1217" s="540">
        <f t="shared" si="39"/>
        <v>107966740</v>
      </c>
      <c r="L1217" s="539"/>
      <c r="M1217" s="539"/>
      <c r="N1217" s="543"/>
      <c r="O1217" s="539"/>
    </row>
    <row r="1218" spans="1:15" ht="20.399999999999999" x14ac:dyDescent="0.2">
      <c r="A1218" s="539">
        <v>1097</v>
      </c>
      <c r="B1218" s="546">
        <v>7.3</v>
      </c>
      <c r="C1218" s="549" t="s">
        <v>1657</v>
      </c>
      <c r="D1218" s="549" t="s">
        <v>1663</v>
      </c>
      <c r="E1218" s="549" t="s">
        <v>1658</v>
      </c>
      <c r="F1218" s="556" t="s">
        <v>1659</v>
      </c>
      <c r="G1218" s="539" t="s">
        <v>75</v>
      </c>
      <c r="H1218" s="569" t="s">
        <v>1709</v>
      </c>
      <c r="I1218" s="569" t="s">
        <v>1948</v>
      </c>
      <c r="J1218" s="545"/>
      <c r="K1218" s="540">
        <f t="shared" si="39"/>
        <v>0</v>
      </c>
      <c r="L1218" s="539"/>
      <c r="M1218" s="539"/>
      <c r="N1218" s="543"/>
      <c r="O1218" s="539"/>
    </row>
    <row r="1219" spans="1:15" ht="20.399999999999999" x14ac:dyDescent="0.2">
      <c r="A1219" s="539">
        <v>1098</v>
      </c>
      <c r="B1219" s="564"/>
      <c r="C1219" s="539" t="s">
        <v>1657</v>
      </c>
      <c r="D1219" s="539" t="s">
        <v>2052</v>
      </c>
      <c r="E1219" s="543" t="s">
        <v>1083</v>
      </c>
      <c r="F1219" s="557"/>
      <c r="G1219" s="539" t="s">
        <v>75</v>
      </c>
      <c r="H1219" s="569" t="s">
        <v>1709</v>
      </c>
      <c r="I1219" s="569" t="s">
        <v>3037</v>
      </c>
      <c r="J1219" s="545">
        <v>2194000</v>
      </c>
      <c r="K1219" s="540">
        <f t="shared" si="39"/>
        <v>10796674</v>
      </c>
      <c r="L1219" s="539"/>
      <c r="M1219" s="539"/>
      <c r="N1219" s="543"/>
      <c r="O1219" s="539"/>
    </row>
    <row r="1220" spans="1:15" ht="20.399999999999999" x14ac:dyDescent="0.2">
      <c r="A1220" s="539">
        <v>1101</v>
      </c>
      <c r="B1220" s="564"/>
      <c r="C1220" s="539"/>
      <c r="D1220" s="543"/>
      <c r="E1220" s="543" t="s">
        <v>1658</v>
      </c>
      <c r="F1220" s="557"/>
      <c r="G1220" s="539" t="s">
        <v>75</v>
      </c>
      <c r="H1220" s="569" t="s">
        <v>1709</v>
      </c>
      <c r="I1220" s="569" t="s">
        <v>3255</v>
      </c>
      <c r="J1220" s="545">
        <v>110000</v>
      </c>
      <c r="K1220" s="540">
        <f t="shared" si="39"/>
        <v>541310</v>
      </c>
      <c r="L1220" s="539"/>
      <c r="M1220" s="539"/>
      <c r="N1220" s="543"/>
      <c r="O1220" s="539"/>
    </row>
    <row r="1221" spans="1:15" ht="20.399999999999999" x14ac:dyDescent="0.2">
      <c r="A1221" s="539">
        <v>1102</v>
      </c>
      <c r="B1221" s="546">
        <v>7.3</v>
      </c>
      <c r="C1221" s="549" t="s">
        <v>1657</v>
      </c>
      <c r="D1221" s="549" t="s">
        <v>1663</v>
      </c>
      <c r="E1221" s="549" t="s">
        <v>1658</v>
      </c>
      <c r="F1221" s="556" t="s">
        <v>1659</v>
      </c>
      <c r="G1221" s="539" t="s">
        <v>75</v>
      </c>
      <c r="H1221" s="569" t="s">
        <v>1709</v>
      </c>
      <c r="I1221" s="569" t="s">
        <v>3256</v>
      </c>
      <c r="J1221" s="545">
        <v>1097000</v>
      </c>
      <c r="K1221" s="540">
        <f t="shared" si="39"/>
        <v>5398337</v>
      </c>
      <c r="L1221" s="539"/>
      <c r="M1221" s="539"/>
      <c r="N1221" s="543"/>
      <c r="O1221" s="539"/>
    </row>
    <row r="1222" spans="1:15" x14ac:dyDescent="0.2">
      <c r="A1222" s="539">
        <v>1103</v>
      </c>
      <c r="B1222" s="564"/>
      <c r="C1222" s="539"/>
      <c r="D1222" s="543"/>
      <c r="E1222" s="543" t="s">
        <v>1694</v>
      </c>
      <c r="F1222" s="557"/>
      <c r="G1222" s="539" t="s">
        <v>75</v>
      </c>
      <c r="H1222" s="569" t="s">
        <v>1709</v>
      </c>
      <c r="I1222" s="569" t="s">
        <v>1955</v>
      </c>
      <c r="J1222" s="545">
        <v>2853000</v>
      </c>
      <c r="K1222" s="540">
        <f t="shared" si="39"/>
        <v>14039613</v>
      </c>
      <c r="L1222" s="539"/>
      <c r="M1222" s="539"/>
      <c r="N1222" s="543"/>
      <c r="O1222" s="539"/>
    </row>
    <row r="1223" spans="1:15" ht="20.399999999999999" x14ac:dyDescent="0.2">
      <c r="A1223" s="539">
        <v>140</v>
      </c>
      <c r="B1223" s="546"/>
      <c r="C1223" s="539" t="s">
        <v>1657</v>
      </c>
      <c r="D1223" s="539" t="s">
        <v>1662</v>
      </c>
      <c r="E1223" s="539" t="s">
        <v>1653</v>
      </c>
      <c r="F1223" s="539"/>
      <c r="G1223" s="539" t="s">
        <v>143</v>
      </c>
      <c r="H1223" s="539" t="s">
        <v>1720</v>
      </c>
      <c r="I1223" s="539" t="s">
        <v>1115</v>
      </c>
      <c r="J1223" s="545"/>
      <c r="K1223" s="540">
        <f t="shared" si="39"/>
        <v>0</v>
      </c>
      <c r="L1223" s="539"/>
      <c r="M1223" s="539"/>
      <c r="N1223" s="539"/>
      <c r="O1223" s="539"/>
    </row>
    <row r="1224" spans="1:15" ht="30.6" x14ac:dyDescent="0.2">
      <c r="A1224" s="539">
        <v>573</v>
      </c>
      <c r="B1224" s="564">
        <v>4</v>
      </c>
      <c r="C1224" s="549" t="s">
        <v>1657</v>
      </c>
      <c r="D1224" s="549" t="s">
        <v>1673</v>
      </c>
      <c r="E1224" s="549" t="s">
        <v>1674</v>
      </c>
      <c r="F1224" s="549" t="s">
        <v>1675</v>
      </c>
      <c r="G1224" s="539" t="s">
        <v>143</v>
      </c>
      <c r="H1224" s="539" t="s">
        <v>1720</v>
      </c>
      <c r="I1224" s="539" t="s">
        <v>1112</v>
      </c>
      <c r="J1224" s="545"/>
      <c r="K1224" s="540">
        <f t="shared" si="39"/>
        <v>0</v>
      </c>
      <c r="L1224" s="539"/>
      <c r="M1224" s="539"/>
      <c r="N1224" s="539"/>
      <c r="O1224" s="539"/>
    </row>
    <row r="1225" spans="1:15" ht="30.6" x14ac:dyDescent="0.2">
      <c r="A1225" s="539">
        <v>574</v>
      </c>
      <c r="B1225" s="564">
        <v>4</v>
      </c>
      <c r="C1225" s="549" t="s">
        <v>1657</v>
      </c>
      <c r="D1225" s="549" t="s">
        <v>1673</v>
      </c>
      <c r="E1225" s="549" t="s">
        <v>1674</v>
      </c>
      <c r="F1225" s="549" t="s">
        <v>1675</v>
      </c>
      <c r="G1225" s="539" t="s">
        <v>143</v>
      </c>
      <c r="H1225" s="539" t="s">
        <v>1720</v>
      </c>
      <c r="I1225" s="539" t="s">
        <v>1113</v>
      </c>
      <c r="J1225" s="545"/>
      <c r="K1225" s="540">
        <f t="shared" si="39"/>
        <v>0</v>
      </c>
      <c r="L1225" s="539"/>
      <c r="M1225" s="539"/>
      <c r="N1225" s="539"/>
      <c r="O1225" s="539"/>
    </row>
    <row r="1226" spans="1:15" ht="40.799999999999997" x14ac:dyDescent="0.2">
      <c r="A1226" s="539">
        <v>742</v>
      </c>
      <c r="B1226" s="564">
        <v>6.1</v>
      </c>
      <c r="C1226" s="549" t="s">
        <v>1683</v>
      </c>
      <c r="D1226" s="549" t="s">
        <v>1692</v>
      </c>
      <c r="E1226" s="549" t="s">
        <v>1666</v>
      </c>
      <c r="F1226" s="549" t="s">
        <v>1665</v>
      </c>
      <c r="G1226" s="539" t="s">
        <v>143</v>
      </c>
      <c r="H1226" s="539" t="s">
        <v>1720</v>
      </c>
      <c r="I1226" s="539" t="s">
        <v>1114</v>
      </c>
      <c r="J1226" s="545"/>
      <c r="K1226" s="540">
        <f t="shared" si="39"/>
        <v>0</v>
      </c>
      <c r="L1226" s="539"/>
      <c r="M1226" s="539"/>
      <c r="N1226" s="539"/>
      <c r="O1226" s="539"/>
    </row>
    <row r="1227" spans="1:15" ht="40.799999999999997" x14ac:dyDescent="0.2">
      <c r="A1227" s="539">
        <v>422</v>
      </c>
      <c r="B1227" s="564">
        <v>3.2</v>
      </c>
      <c r="C1227" s="546" t="s">
        <v>1683</v>
      </c>
      <c r="D1227" s="546" t="s">
        <v>1688</v>
      </c>
      <c r="E1227" s="546" t="s">
        <v>1689</v>
      </c>
      <c r="F1227" s="546" t="s">
        <v>1690</v>
      </c>
      <c r="G1227" s="543" t="s">
        <v>26</v>
      </c>
      <c r="H1227" s="539" t="s">
        <v>1746</v>
      </c>
      <c r="I1227" s="539" t="s">
        <v>3728</v>
      </c>
      <c r="J1227" s="545">
        <v>5000000</v>
      </c>
      <c r="K1227" s="540">
        <f t="shared" si="39"/>
        <v>24605000</v>
      </c>
      <c r="L1227" s="539"/>
      <c r="M1227" s="539"/>
      <c r="N1227" s="543"/>
      <c r="O1227" s="539"/>
    </row>
    <row r="1228" spans="1:15" ht="409.6" x14ac:dyDescent="0.2">
      <c r="A1228" s="539">
        <v>651</v>
      </c>
      <c r="B1228" s="564"/>
      <c r="C1228" s="549" t="s">
        <v>1683</v>
      </c>
      <c r="D1228" s="549" t="s">
        <v>2562</v>
      </c>
      <c r="E1228" s="549" t="s">
        <v>1684</v>
      </c>
      <c r="F1228" s="549"/>
      <c r="G1228" s="543" t="s">
        <v>26</v>
      </c>
      <c r="H1228" s="539" t="s">
        <v>1746</v>
      </c>
      <c r="I1228" s="539" t="s">
        <v>1216</v>
      </c>
      <c r="J1228" s="545">
        <v>4000000</v>
      </c>
      <c r="K1228" s="540">
        <f t="shared" si="39"/>
        <v>19684000</v>
      </c>
      <c r="L1228" s="539" t="s">
        <v>1217</v>
      </c>
      <c r="M1228" s="539" t="s">
        <v>1218</v>
      </c>
      <c r="N1228" s="539" t="s">
        <v>1219</v>
      </c>
      <c r="O1228" s="539"/>
    </row>
    <row r="1229" spans="1:15" ht="40.799999999999997" x14ac:dyDescent="0.2">
      <c r="A1229" s="539">
        <v>54</v>
      </c>
      <c r="B1229" s="546">
        <v>1.1000000000000001</v>
      </c>
      <c r="C1229" s="549" t="s">
        <v>3325</v>
      </c>
      <c r="D1229" s="549" t="s">
        <v>3319</v>
      </c>
      <c r="E1229" s="549" t="s">
        <v>1649</v>
      </c>
      <c r="F1229" s="549" t="s">
        <v>1650</v>
      </c>
      <c r="G1229" s="549" t="s">
        <v>26</v>
      </c>
      <c r="H1229" s="549" t="s">
        <v>1710</v>
      </c>
      <c r="I1229" s="549" t="s">
        <v>1697</v>
      </c>
      <c r="J1229" s="545">
        <v>20000000</v>
      </c>
      <c r="K1229" s="540">
        <f t="shared" si="39"/>
        <v>98420000</v>
      </c>
      <c r="L1229" s="539"/>
      <c r="M1229" s="539"/>
      <c r="N1229" s="543"/>
      <c r="O1229" s="539"/>
    </row>
    <row r="1230" spans="1:15" ht="163.19999999999999" x14ac:dyDescent="0.2">
      <c r="A1230" s="539">
        <v>112</v>
      </c>
      <c r="B1230" s="546"/>
      <c r="C1230" s="539" t="s">
        <v>1657</v>
      </c>
      <c r="D1230" s="539" t="s">
        <v>1662</v>
      </c>
      <c r="E1230" s="539" t="s">
        <v>1653</v>
      </c>
      <c r="F1230" s="539"/>
      <c r="G1230" s="546" t="s">
        <v>26</v>
      </c>
      <c r="H1230" s="539" t="s">
        <v>1710</v>
      </c>
      <c r="I1230" s="539" t="s">
        <v>3091</v>
      </c>
      <c r="J1230" s="545">
        <v>10000000</v>
      </c>
      <c r="K1230" s="540">
        <f t="shared" si="39"/>
        <v>49210000</v>
      </c>
      <c r="L1230" s="539" t="s">
        <v>3092</v>
      </c>
      <c r="M1230" s="539"/>
      <c r="N1230" s="539" t="s">
        <v>117</v>
      </c>
      <c r="O1230" s="539"/>
    </row>
    <row r="1231" spans="1:15" ht="122.4" x14ac:dyDescent="0.2">
      <c r="A1231" s="539">
        <v>113</v>
      </c>
      <c r="B1231" s="546">
        <v>2.1</v>
      </c>
      <c r="C1231" s="539" t="s">
        <v>1657</v>
      </c>
      <c r="D1231" s="539" t="s">
        <v>1662</v>
      </c>
      <c r="E1231" s="539" t="s">
        <v>1653</v>
      </c>
      <c r="F1231" s="539" t="s">
        <v>1654</v>
      </c>
      <c r="G1231" s="546" t="s">
        <v>26</v>
      </c>
      <c r="H1231" s="539" t="s">
        <v>1710</v>
      </c>
      <c r="I1231" s="539" t="s">
        <v>2720</v>
      </c>
      <c r="J1231" s="545">
        <v>100000</v>
      </c>
      <c r="K1231" s="540">
        <f t="shared" si="39"/>
        <v>492100</v>
      </c>
      <c r="L1231" s="539" t="s">
        <v>119</v>
      </c>
      <c r="M1231" s="539"/>
      <c r="N1231" s="539" t="s">
        <v>120</v>
      </c>
      <c r="O1231" s="539"/>
    </row>
    <row r="1232" spans="1:15" ht="132.6" x14ac:dyDescent="0.2">
      <c r="A1232" s="539">
        <v>114</v>
      </c>
      <c r="B1232" s="546">
        <v>2.1</v>
      </c>
      <c r="C1232" s="539" t="s">
        <v>1657</v>
      </c>
      <c r="D1232" s="539" t="s">
        <v>1662</v>
      </c>
      <c r="E1232" s="539" t="s">
        <v>1653</v>
      </c>
      <c r="F1232" s="539" t="s">
        <v>1654</v>
      </c>
      <c r="G1232" s="546" t="s">
        <v>26</v>
      </c>
      <c r="H1232" s="539" t="s">
        <v>1710</v>
      </c>
      <c r="I1232" s="539" t="s">
        <v>2721</v>
      </c>
      <c r="J1232" s="545">
        <v>150000</v>
      </c>
      <c r="K1232" s="540">
        <f t="shared" si="39"/>
        <v>738150</v>
      </c>
      <c r="L1232" s="539" t="s">
        <v>122</v>
      </c>
      <c r="M1232" s="539"/>
      <c r="N1232" s="539" t="s">
        <v>123</v>
      </c>
      <c r="O1232" s="539"/>
    </row>
    <row r="1233" spans="1:15" ht="122.4" x14ac:dyDescent="0.2">
      <c r="A1233" s="539">
        <v>116</v>
      </c>
      <c r="B1233" s="546">
        <v>2.1</v>
      </c>
      <c r="C1233" s="539" t="s">
        <v>1657</v>
      </c>
      <c r="D1233" s="539" t="s">
        <v>1662</v>
      </c>
      <c r="E1233" s="539" t="s">
        <v>1653</v>
      </c>
      <c r="F1233" s="549" t="s">
        <v>1654</v>
      </c>
      <c r="G1233" s="546" t="s">
        <v>26</v>
      </c>
      <c r="H1233" s="539" t="s">
        <v>1710</v>
      </c>
      <c r="I1233" s="539" t="s">
        <v>3093</v>
      </c>
      <c r="J1233" s="545">
        <v>150000</v>
      </c>
      <c r="K1233" s="540">
        <f t="shared" si="39"/>
        <v>738150</v>
      </c>
      <c r="L1233" s="539" t="s">
        <v>125</v>
      </c>
      <c r="M1233" s="539"/>
      <c r="N1233" s="539" t="s">
        <v>126</v>
      </c>
      <c r="O1233" s="539"/>
    </row>
    <row r="1234" spans="1:15" ht="122.4" x14ac:dyDescent="0.2">
      <c r="A1234" s="539">
        <v>117</v>
      </c>
      <c r="B1234" s="546">
        <v>2.1</v>
      </c>
      <c r="C1234" s="539" t="s">
        <v>1657</v>
      </c>
      <c r="D1234" s="539" t="s">
        <v>1662</v>
      </c>
      <c r="E1234" s="539" t="s">
        <v>1653</v>
      </c>
      <c r="F1234" s="549" t="s">
        <v>1654</v>
      </c>
      <c r="G1234" s="546" t="s">
        <v>26</v>
      </c>
      <c r="H1234" s="539" t="s">
        <v>1710</v>
      </c>
      <c r="I1234" s="539" t="s">
        <v>3526</v>
      </c>
      <c r="J1234" s="545">
        <v>200000</v>
      </c>
      <c r="K1234" s="540">
        <f t="shared" si="39"/>
        <v>984200</v>
      </c>
      <c r="L1234" s="539" t="s">
        <v>3527</v>
      </c>
      <c r="M1234" s="539"/>
      <c r="N1234" s="539" t="s">
        <v>129</v>
      </c>
      <c r="O1234" s="539"/>
    </row>
    <row r="1235" spans="1:15" ht="132.6" x14ac:dyDescent="0.2">
      <c r="A1235" s="539">
        <v>118</v>
      </c>
      <c r="B1235" s="546">
        <v>2.1</v>
      </c>
      <c r="C1235" s="539" t="s">
        <v>1657</v>
      </c>
      <c r="D1235" s="539" t="s">
        <v>1662</v>
      </c>
      <c r="E1235" s="539" t="s">
        <v>1653</v>
      </c>
      <c r="F1235" s="539" t="s">
        <v>1654</v>
      </c>
      <c r="G1235" s="546" t="s">
        <v>26</v>
      </c>
      <c r="H1235" s="539" t="s">
        <v>1710</v>
      </c>
      <c r="I1235" s="539" t="s">
        <v>2928</v>
      </c>
      <c r="J1235" s="545">
        <v>150000</v>
      </c>
      <c r="K1235" s="540">
        <f t="shared" si="39"/>
        <v>738150</v>
      </c>
      <c r="L1235" s="539" t="s">
        <v>2929</v>
      </c>
      <c r="M1235" s="539"/>
      <c r="N1235" s="539" t="s">
        <v>123</v>
      </c>
      <c r="O1235" s="539"/>
    </row>
    <row r="1236" spans="1:15" ht="122.4" x14ac:dyDescent="0.2">
      <c r="A1236" s="539">
        <v>119</v>
      </c>
      <c r="B1236" s="546">
        <v>7.3</v>
      </c>
      <c r="C1236" s="539" t="s">
        <v>1657</v>
      </c>
      <c r="D1236" s="539" t="s">
        <v>1663</v>
      </c>
      <c r="E1236" s="539" t="s">
        <v>1658</v>
      </c>
      <c r="F1236" s="539" t="s">
        <v>1659</v>
      </c>
      <c r="G1236" s="546" t="s">
        <v>26</v>
      </c>
      <c r="H1236" s="539" t="s">
        <v>1710</v>
      </c>
      <c r="I1236" s="539" t="s">
        <v>2837</v>
      </c>
      <c r="J1236" s="545">
        <v>150000</v>
      </c>
      <c r="K1236" s="540">
        <f t="shared" si="39"/>
        <v>738150</v>
      </c>
      <c r="L1236" s="539" t="s">
        <v>2930</v>
      </c>
      <c r="M1236" s="539"/>
      <c r="N1236" s="539" t="s">
        <v>126</v>
      </c>
      <c r="O1236" s="539"/>
    </row>
    <row r="1237" spans="1:15" ht="142.80000000000001" x14ac:dyDescent="0.2">
      <c r="A1237" s="539">
        <v>120</v>
      </c>
      <c r="B1237" s="546">
        <v>4.2</v>
      </c>
      <c r="C1237" s="539" t="s">
        <v>1657</v>
      </c>
      <c r="D1237" s="539" t="s">
        <v>1662</v>
      </c>
      <c r="E1237" s="539" t="s">
        <v>1653</v>
      </c>
      <c r="F1237" s="539" t="s">
        <v>1675</v>
      </c>
      <c r="G1237" s="546" t="s">
        <v>26</v>
      </c>
      <c r="H1237" s="539" t="s">
        <v>1710</v>
      </c>
      <c r="I1237" s="539" t="s">
        <v>134</v>
      </c>
      <c r="J1237" s="545">
        <v>1000000</v>
      </c>
      <c r="K1237" s="540">
        <f t="shared" si="39"/>
        <v>4921000</v>
      </c>
      <c r="L1237" s="539" t="s">
        <v>3094</v>
      </c>
      <c r="M1237" s="539"/>
      <c r="N1237" s="539" t="s">
        <v>136</v>
      </c>
      <c r="O1237" s="539"/>
    </row>
    <row r="1238" spans="1:15" ht="122.4" x14ac:dyDescent="0.2">
      <c r="A1238" s="539">
        <v>121</v>
      </c>
      <c r="B1238" s="546">
        <v>6.1</v>
      </c>
      <c r="C1238" s="539" t="s">
        <v>1683</v>
      </c>
      <c r="D1238" s="539" t="s">
        <v>1692</v>
      </c>
      <c r="E1238" s="539" t="s">
        <v>1666</v>
      </c>
      <c r="F1238" s="539" t="s">
        <v>1665</v>
      </c>
      <c r="G1238" s="546" t="s">
        <v>26</v>
      </c>
      <c r="H1238" s="539" t="s">
        <v>1710</v>
      </c>
      <c r="I1238" s="539" t="s">
        <v>2931</v>
      </c>
      <c r="J1238" s="545">
        <v>500000</v>
      </c>
      <c r="K1238" s="540">
        <f t="shared" si="39"/>
        <v>2460500</v>
      </c>
      <c r="L1238" s="539" t="s">
        <v>138</v>
      </c>
      <c r="M1238" s="539"/>
      <c r="N1238" s="539" t="s">
        <v>139</v>
      </c>
      <c r="O1238" s="539"/>
    </row>
    <row r="1239" spans="1:15" ht="173.4" x14ac:dyDescent="0.2">
      <c r="A1239" s="539">
        <v>122</v>
      </c>
      <c r="B1239" s="546">
        <v>6.1</v>
      </c>
      <c r="C1239" s="539" t="s">
        <v>1683</v>
      </c>
      <c r="D1239" s="539" t="s">
        <v>1692</v>
      </c>
      <c r="E1239" s="539" t="s">
        <v>1666</v>
      </c>
      <c r="F1239" s="539" t="s">
        <v>1665</v>
      </c>
      <c r="G1239" s="546" t="s">
        <v>26</v>
      </c>
      <c r="H1239" s="539" t="s">
        <v>1710</v>
      </c>
      <c r="I1239" s="539" t="s">
        <v>3095</v>
      </c>
      <c r="J1239" s="545">
        <v>1500000</v>
      </c>
      <c r="K1239" s="540">
        <f t="shared" si="39"/>
        <v>7381500</v>
      </c>
      <c r="L1239" s="539" t="s">
        <v>141</v>
      </c>
      <c r="M1239" s="539"/>
      <c r="N1239" s="539" t="s">
        <v>142</v>
      </c>
      <c r="O1239" s="539"/>
    </row>
    <row r="1240" spans="1:15" ht="163.19999999999999" x14ac:dyDescent="0.2">
      <c r="A1240" s="539">
        <v>218</v>
      </c>
      <c r="B1240" s="546">
        <v>3.1</v>
      </c>
      <c r="C1240" s="549" t="s">
        <v>1657</v>
      </c>
      <c r="D1240" s="549" t="s">
        <v>1687</v>
      </c>
      <c r="E1240" s="549" t="s">
        <v>1083</v>
      </c>
      <c r="F1240" s="549" t="s">
        <v>1680</v>
      </c>
      <c r="G1240" s="546" t="s">
        <v>26</v>
      </c>
      <c r="H1240" s="539" t="s">
        <v>1710</v>
      </c>
      <c r="I1240" s="539" t="s">
        <v>3528</v>
      </c>
      <c r="J1240" s="545">
        <v>20000000</v>
      </c>
      <c r="K1240" s="540">
        <f t="shared" si="39"/>
        <v>98420000</v>
      </c>
      <c r="L1240" s="539" t="s">
        <v>2746</v>
      </c>
      <c r="M1240" s="539" t="s">
        <v>241</v>
      </c>
      <c r="N1240" s="539" t="s">
        <v>117</v>
      </c>
      <c r="O1240" s="539"/>
    </row>
    <row r="1241" spans="1:15" ht="122.4" x14ac:dyDescent="0.2">
      <c r="A1241" s="539">
        <v>338</v>
      </c>
      <c r="B1241" s="546">
        <v>7.3</v>
      </c>
      <c r="C1241" s="549" t="s">
        <v>1657</v>
      </c>
      <c r="D1241" s="549" t="s">
        <v>1663</v>
      </c>
      <c r="E1241" s="549" t="s">
        <v>1658</v>
      </c>
      <c r="F1241" s="548" t="s">
        <v>1659</v>
      </c>
      <c r="G1241" s="546" t="s">
        <v>26</v>
      </c>
      <c r="H1241" s="539" t="s">
        <v>1710</v>
      </c>
      <c r="I1241" s="539" t="s">
        <v>3114</v>
      </c>
      <c r="J1241" s="545">
        <v>250000</v>
      </c>
      <c r="K1241" s="540">
        <f t="shared" si="39"/>
        <v>1230250</v>
      </c>
      <c r="L1241" s="539"/>
      <c r="M1241" s="539"/>
      <c r="N1241" s="539" t="s">
        <v>281</v>
      </c>
      <c r="O1241" s="539"/>
    </row>
    <row r="1242" spans="1:15" ht="173.4" x14ac:dyDescent="0.2">
      <c r="A1242" s="539">
        <v>339</v>
      </c>
      <c r="B1242" s="546">
        <v>7.3</v>
      </c>
      <c r="C1242" s="549" t="s">
        <v>1657</v>
      </c>
      <c r="D1242" s="549" t="s">
        <v>1663</v>
      </c>
      <c r="E1242" s="549" t="s">
        <v>1658</v>
      </c>
      <c r="F1242" s="548" t="s">
        <v>1659</v>
      </c>
      <c r="G1242" s="546" t="s">
        <v>26</v>
      </c>
      <c r="H1242" s="539" t="s">
        <v>1710</v>
      </c>
      <c r="I1242" s="539" t="s">
        <v>2211</v>
      </c>
      <c r="J1242" s="545">
        <v>791000</v>
      </c>
      <c r="K1242" s="540">
        <f t="shared" si="39"/>
        <v>3892511</v>
      </c>
      <c r="L1242" s="539" t="s">
        <v>3529</v>
      </c>
      <c r="M1242" s="539"/>
      <c r="N1242" s="539" t="s">
        <v>284</v>
      </c>
      <c r="O1242" s="539"/>
    </row>
    <row r="1243" spans="1:15" ht="173.4" x14ac:dyDescent="0.2">
      <c r="A1243" s="539">
        <v>340</v>
      </c>
      <c r="B1243" s="546">
        <v>7.3</v>
      </c>
      <c r="C1243" s="549" t="s">
        <v>1657</v>
      </c>
      <c r="D1243" s="549" t="s">
        <v>1663</v>
      </c>
      <c r="E1243" s="549" t="s">
        <v>1658</v>
      </c>
      <c r="F1243" s="548" t="s">
        <v>1659</v>
      </c>
      <c r="G1243" s="546" t="s">
        <v>26</v>
      </c>
      <c r="H1243" s="539" t="s">
        <v>1710</v>
      </c>
      <c r="I1243" s="539" t="s">
        <v>3115</v>
      </c>
      <c r="J1243" s="545">
        <v>1500000</v>
      </c>
      <c r="K1243" s="540">
        <f t="shared" si="39"/>
        <v>7381500</v>
      </c>
      <c r="L1243" s="539" t="s">
        <v>3530</v>
      </c>
      <c r="M1243" s="539"/>
      <c r="N1243" s="539" t="s">
        <v>142</v>
      </c>
      <c r="O1243" s="539"/>
    </row>
    <row r="1244" spans="1:15" ht="132.6" x14ac:dyDescent="0.2">
      <c r="A1244" s="539">
        <v>341</v>
      </c>
      <c r="B1244" s="546">
        <v>7.3</v>
      </c>
      <c r="C1244" s="549" t="s">
        <v>1657</v>
      </c>
      <c r="D1244" s="549" t="s">
        <v>1663</v>
      </c>
      <c r="E1244" s="549" t="s">
        <v>1658</v>
      </c>
      <c r="F1244" s="548" t="s">
        <v>1659</v>
      </c>
      <c r="G1244" s="546" t="s">
        <v>26</v>
      </c>
      <c r="H1244" s="539" t="s">
        <v>1710</v>
      </c>
      <c r="I1244" s="539" t="s">
        <v>3116</v>
      </c>
      <c r="J1244" s="545">
        <v>2000000</v>
      </c>
      <c r="K1244" s="540">
        <f t="shared" si="39"/>
        <v>9842000</v>
      </c>
      <c r="L1244" s="539" t="s">
        <v>3531</v>
      </c>
      <c r="M1244" s="539"/>
      <c r="N1244" s="539" t="s">
        <v>289</v>
      </c>
      <c r="O1244" s="539" t="s">
        <v>2323</v>
      </c>
    </row>
    <row r="1245" spans="1:15" ht="173.4" x14ac:dyDescent="0.2">
      <c r="A1245" s="539">
        <v>342</v>
      </c>
      <c r="B1245" s="546">
        <v>7.3</v>
      </c>
      <c r="C1245" s="549" t="s">
        <v>1657</v>
      </c>
      <c r="D1245" s="549" t="s">
        <v>1663</v>
      </c>
      <c r="E1245" s="549" t="s">
        <v>1658</v>
      </c>
      <c r="F1245" s="548" t="s">
        <v>1659</v>
      </c>
      <c r="G1245" s="546" t="s">
        <v>26</v>
      </c>
      <c r="H1245" s="539" t="s">
        <v>1710</v>
      </c>
      <c r="I1245" s="539" t="s">
        <v>2759</v>
      </c>
      <c r="J1245" s="545">
        <v>1500000</v>
      </c>
      <c r="K1245" s="540">
        <f t="shared" si="39"/>
        <v>7381500</v>
      </c>
      <c r="L1245" s="539" t="s">
        <v>3529</v>
      </c>
      <c r="M1245" s="539"/>
      <c r="N1245" s="539" t="s">
        <v>142</v>
      </c>
      <c r="O1245" s="539" t="s">
        <v>2323</v>
      </c>
    </row>
    <row r="1246" spans="1:15" ht="30.6" x14ac:dyDescent="0.2">
      <c r="A1246" s="539">
        <v>419</v>
      </c>
      <c r="B1246" s="564">
        <v>7.3</v>
      </c>
      <c r="C1246" s="549" t="s">
        <v>1657</v>
      </c>
      <c r="D1246" s="549" t="s">
        <v>1663</v>
      </c>
      <c r="E1246" s="549" t="s">
        <v>1658</v>
      </c>
      <c r="F1246" s="548" t="s">
        <v>1659</v>
      </c>
      <c r="G1246" s="543" t="s">
        <v>26</v>
      </c>
      <c r="H1246" s="539" t="s">
        <v>1710</v>
      </c>
      <c r="I1246" s="539" t="s">
        <v>2765</v>
      </c>
      <c r="J1246" s="545">
        <v>3671167</v>
      </c>
      <c r="K1246" s="540">
        <f t="shared" si="39"/>
        <v>18065812.807</v>
      </c>
      <c r="L1246" s="539"/>
      <c r="M1246" s="539"/>
      <c r="N1246" s="543"/>
      <c r="O1246" s="539" t="s">
        <v>2323</v>
      </c>
    </row>
    <row r="1247" spans="1:15" ht="20.399999999999999" x14ac:dyDescent="0.2">
      <c r="A1247" s="539">
        <v>467</v>
      </c>
      <c r="B1247" s="546"/>
      <c r="C1247" s="549" t="s">
        <v>1657</v>
      </c>
      <c r="D1247" s="549" t="s">
        <v>1673</v>
      </c>
      <c r="E1247" s="549" t="s">
        <v>1674</v>
      </c>
      <c r="F1247" s="548"/>
      <c r="G1247" s="546" t="s">
        <v>26</v>
      </c>
      <c r="H1247" s="539" t="s">
        <v>1710</v>
      </c>
      <c r="I1247" s="539" t="s">
        <v>2970</v>
      </c>
      <c r="J1247" s="545">
        <v>4500000</v>
      </c>
      <c r="K1247" s="540">
        <f t="shared" ref="K1247:K1278" si="40">J1247*4.921</f>
        <v>22144500</v>
      </c>
      <c r="L1247" s="539" t="s">
        <v>2971</v>
      </c>
      <c r="M1247" s="539" t="s">
        <v>357</v>
      </c>
      <c r="N1247" s="539"/>
      <c r="O1247" s="539"/>
    </row>
    <row r="1248" spans="1:15" ht="20.399999999999999" x14ac:dyDescent="0.2">
      <c r="A1248" s="539">
        <v>468</v>
      </c>
      <c r="B1248" s="546"/>
      <c r="C1248" s="549" t="s">
        <v>1657</v>
      </c>
      <c r="D1248" s="549" t="s">
        <v>1673</v>
      </c>
      <c r="E1248" s="549" t="s">
        <v>1674</v>
      </c>
      <c r="F1248" s="548"/>
      <c r="G1248" s="546" t="s">
        <v>26</v>
      </c>
      <c r="H1248" s="539" t="s">
        <v>1710</v>
      </c>
      <c r="I1248" s="539" t="s">
        <v>2767</v>
      </c>
      <c r="J1248" s="545">
        <v>8500000</v>
      </c>
      <c r="K1248" s="540">
        <f t="shared" si="40"/>
        <v>41828500</v>
      </c>
      <c r="L1248" s="539" t="s">
        <v>3131</v>
      </c>
      <c r="M1248" s="539"/>
      <c r="N1248" s="539"/>
      <c r="O1248" s="539"/>
    </row>
    <row r="1249" spans="1:15" ht="20.399999999999999" x14ac:dyDescent="0.2">
      <c r="A1249" s="539">
        <v>469</v>
      </c>
      <c r="B1249" s="546"/>
      <c r="C1249" s="549" t="s">
        <v>1657</v>
      </c>
      <c r="D1249" s="549" t="s">
        <v>1673</v>
      </c>
      <c r="E1249" s="549" t="s">
        <v>1674</v>
      </c>
      <c r="F1249" s="548"/>
      <c r="G1249" s="546" t="s">
        <v>26</v>
      </c>
      <c r="H1249" s="539" t="s">
        <v>1710</v>
      </c>
      <c r="I1249" s="539" t="s">
        <v>2249</v>
      </c>
      <c r="J1249" s="545">
        <v>2500000</v>
      </c>
      <c r="K1249" s="540">
        <f t="shared" si="40"/>
        <v>12302500</v>
      </c>
      <c r="L1249" s="539" t="s">
        <v>3132</v>
      </c>
      <c r="M1249" s="539"/>
      <c r="N1249" s="539"/>
      <c r="O1249" s="539"/>
    </row>
    <row r="1250" spans="1:15" ht="20.399999999999999" x14ac:dyDescent="0.2">
      <c r="A1250" s="539">
        <v>470</v>
      </c>
      <c r="B1250" s="546"/>
      <c r="C1250" s="549" t="s">
        <v>1657</v>
      </c>
      <c r="D1250" s="549" t="s">
        <v>1673</v>
      </c>
      <c r="E1250" s="549" t="s">
        <v>1674</v>
      </c>
      <c r="F1250" s="548"/>
      <c r="G1250" s="546" t="s">
        <v>26</v>
      </c>
      <c r="H1250" s="539" t="s">
        <v>1710</v>
      </c>
      <c r="I1250" s="539" t="s">
        <v>3133</v>
      </c>
      <c r="J1250" s="545">
        <v>15000000</v>
      </c>
      <c r="K1250" s="540">
        <f t="shared" si="40"/>
        <v>73815000</v>
      </c>
      <c r="L1250" s="539" t="s">
        <v>3134</v>
      </c>
      <c r="M1250" s="539" t="s">
        <v>364</v>
      </c>
      <c r="N1250" s="539"/>
      <c r="O1250" s="539"/>
    </row>
    <row r="1251" spans="1:15" ht="20.399999999999999" x14ac:dyDescent="0.2">
      <c r="A1251" s="539">
        <v>471</v>
      </c>
      <c r="B1251" s="546"/>
      <c r="C1251" s="549" t="s">
        <v>1657</v>
      </c>
      <c r="D1251" s="549" t="s">
        <v>1673</v>
      </c>
      <c r="E1251" s="549" t="s">
        <v>1674</v>
      </c>
      <c r="F1251" s="548"/>
      <c r="G1251" s="546" t="s">
        <v>26</v>
      </c>
      <c r="H1251" s="539" t="s">
        <v>1710</v>
      </c>
      <c r="I1251" s="539" t="s">
        <v>2972</v>
      </c>
      <c r="J1251" s="545">
        <v>4000000</v>
      </c>
      <c r="K1251" s="540">
        <f t="shared" si="40"/>
        <v>19684000</v>
      </c>
      <c r="L1251" s="539" t="s">
        <v>3135</v>
      </c>
      <c r="M1251" s="539" t="s">
        <v>364</v>
      </c>
      <c r="N1251" s="539"/>
      <c r="O1251" s="539" t="s">
        <v>2323</v>
      </c>
    </row>
    <row r="1252" spans="1:15" ht="20.399999999999999" x14ac:dyDescent="0.2">
      <c r="A1252" s="539">
        <v>472</v>
      </c>
      <c r="B1252" s="546">
        <v>4.0999999999999996</v>
      </c>
      <c r="C1252" s="549" t="s">
        <v>1657</v>
      </c>
      <c r="D1252" s="549" t="s">
        <v>1673</v>
      </c>
      <c r="E1252" s="549" t="s">
        <v>1674</v>
      </c>
      <c r="F1252" s="548" t="s">
        <v>1675</v>
      </c>
      <c r="G1252" s="546" t="s">
        <v>26</v>
      </c>
      <c r="H1252" s="539" t="s">
        <v>1710</v>
      </c>
      <c r="I1252" s="539" t="s">
        <v>2251</v>
      </c>
      <c r="J1252" s="545">
        <v>8000000</v>
      </c>
      <c r="K1252" s="540">
        <f t="shared" si="40"/>
        <v>39368000</v>
      </c>
      <c r="L1252" s="539" t="s">
        <v>3136</v>
      </c>
      <c r="M1252" s="539"/>
      <c r="N1252" s="539"/>
      <c r="O1252" s="539" t="s">
        <v>2323</v>
      </c>
    </row>
    <row r="1253" spans="1:15" ht="40.799999999999997" x14ac:dyDescent="0.2">
      <c r="A1253" s="539">
        <v>473</v>
      </c>
      <c r="B1253" s="546">
        <v>5.2</v>
      </c>
      <c r="C1253" s="549" t="s">
        <v>1683</v>
      </c>
      <c r="D1253" s="549" t="s">
        <v>2562</v>
      </c>
      <c r="E1253" s="549" t="s">
        <v>1684</v>
      </c>
      <c r="F1253" s="548" t="s">
        <v>2111</v>
      </c>
      <c r="G1253" s="546" t="s">
        <v>26</v>
      </c>
      <c r="H1253" s="539" t="s">
        <v>1710</v>
      </c>
      <c r="I1253" s="539" t="s">
        <v>369</v>
      </c>
      <c r="J1253" s="545">
        <v>3000000</v>
      </c>
      <c r="K1253" s="540">
        <f t="shared" si="40"/>
        <v>14763000</v>
      </c>
      <c r="L1253" s="539" t="s">
        <v>2869</v>
      </c>
      <c r="M1253" s="539"/>
      <c r="N1253" s="539"/>
      <c r="O1253" s="539" t="s">
        <v>2323</v>
      </c>
    </row>
    <row r="1254" spans="1:15" ht="40.799999999999997" x14ac:dyDescent="0.2">
      <c r="A1254" s="539">
        <v>474</v>
      </c>
      <c r="B1254" s="546">
        <v>3.2</v>
      </c>
      <c r="C1254" s="549" t="s">
        <v>1683</v>
      </c>
      <c r="D1254" s="549" t="s">
        <v>1688</v>
      </c>
      <c r="E1254" s="549" t="s">
        <v>1689</v>
      </c>
      <c r="F1254" s="548" t="s">
        <v>1690</v>
      </c>
      <c r="G1254" s="546" t="s">
        <v>26</v>
      </c>
      <c r="H1254" s="539" t="s">
        <v>1710</v>
      </c>
      <c r="I1254" s="539" t="s">
        <v>371</v>
      </c>
      <c r="J1254" s="545">
        <v>2000000</v>
      </c>
      <c r="K1254" s="540">
        <f t="shared" si="40"/>
        <v>9842000</v>
      </c>
      <c r="L1254" s="539"/>
      <c r="M1254" s="539"/>
      <c r="N1254" s="539"/>
      <c r="O1254" s="539" t="s">
        <v>2323</v>
      </c>
    </row>
    <row r="1255" spans="1:15" ht="20.399999999999999" x14ac:dyDescent="0.2">
      <c r="A1255" s="539">
        <v>475</v>
      </c>
      <c r="B1255" s="546">
        <v>4.0999999999999996</v>
      </c>
      <c r="C1255" s="549" t="s">
        <v>1657</v>
      </c>
      <c r="D1255" s="549" t="s">
        <v>1673</v>
      </c>
      <c r="E1255" s="549" t="s">
        <v>1674</v>
      </c>
      <c r="F1255" s="548" t="s">
        <v>1675</v>
      </c>
      <c r="G1255" s="546" t="s">
        <v>26</v>
      </c>
      <c r="H1255" s="539" t="s">
        <v>1710</v>
      </c>
      <c r="I1255" s="539" t="s">
        <v>3532</v>
      </c>
      <c r="J1255" s="545">
        <v>1500000</v>
      </c>
      <c r="K1255" s="540">
        <f t="shared" si="40"/>
        <v>7381500</v>
      </c>
      <c r="L1255" s="539"/>
      <c r="M1255" s="539"/>
      <c r="N1255" s="539"/>
      <c r="O1255" s="539" t="s">
        <v>2323</v>
      </c>
    </row>
    <row r="1256" spans="1:15" ht="20.399999999999999" x14ac:dyDescent="0.2">
      <c r="A1256" s="539">
        <v>476</v>
      </c>
      <c r="B1256" s="546">
        <v>4</v>
      </c>
      <c r="C1256" s="549" t="s">
        <v>1657</v>
      </c>
      <c r="D1256" s="549" t="s">
        <v>1673</v>
      </c>
      <c r="E1256" s="549" t="s">
        <v>1674</v>
      </c>
      <c r="F1256" s="548" t="s">
        <v>1675</v>
      </c>
      <c r="G1256" s="546" t="s">
        <v>26</v>
      </c>
      <c r="H1256" s="539" t="s">
        <v>1710</v>
      </c>
      <c r="I1256" s="539" t="s">
        <v>373</v>
      </c>
      <c r="J1256" s="545">
        <v>1000000</v>
      </c>
      <c r="K1256" s="540">
        <f t="shared" si="40"/>
        <v>4921000</v>
      </c>
      <c r="L1256" s="539"/>
      <c r="M1256" s="539"/>
      <c r="N1256" s="539"/>
      <c r="O1256" s="539" t="s">
        <v>2323</v>
      </c>
    </row>
    <row r="1257" spans="1:15" ht="20.399999999999999" x14ac:dyDescent="0.2">
      <c r="A1257" s="539">
        <v>477</v>
      </c>
      <c r="B1257" s="546">
        <v>4.0999999999999996</v>
      </c>
      <c r="C1257" s="549" t="s">
        <v>1657</v>
      </c>
      <c r="D1257" s="549" t="s">
        <v>1673</v>
      </c>
      <c r="E1257" s="549" t="s">
        <v>1674</v>
      </c>
      <c r="F1257" s="548" t="s">
        <v>1675</v>
      </c>
      <c r="G1257" s="546" t="s">
        <v>26</v>
      </c>
      <c r="H1257" s="539" t="s">
        <v>1710</v>
      </c>
      <c r="I1257" s="539" t="s">
        <v>374</v>
      </c>
      <c r="J1257" s="545">
        <v>1500000</v>
      </c>
      <c r="K1257" s="540">
        <f t="shared" si="40"/>
        <v>7381500</v>
      </c>
      <c r="L1257" s="539"/>
      <c r="M1257" s="539"/>
      <c r="N1257" s="539"/>
      <c r="O1257" s="539"/>
    </row>
    <row r="1258" spans="1:15" ht="20.399999999999999" x14ac:dyDescent="0.2">
      <c r="A1258" s="539">
        <v>478</v>
      </c>
      <c r="B1258" s="546">
        <v>4.2</v>
      </c>
      <c r="C1258" s="549" t="s">
        <v>1657</v>
      </c>
      <c r="D1258" s="549" t="s">
        <v>1673</v>
      </c>
      <c r="E1258" s="549" t="s">
        <v>1674</v>
      </c>
      <c r="F1258" s="548" t="s">
        <v>1675</v>
      </c>
      <c r="G1258" s="546" t="s">
        <v>26</v>
      </c>
      <c r="H1258" s="539" t="s">
        <v>1710</v>
      </c>
      <c r="I1258" s="539" t="s">
        <v>375</v>
      </c>
      <c r="J1258" s="545">
        <v>2000000</v>
      </c>
      <c r="K1258" s="540">
        <f t="shared" si="40"/>
        <v>9842000</v>
      </c>
      <c r="L1258" s="539"/>
      <c r="M1258" s="539"/>
      <c r="N1258" s="539"/>
      <c r="O1258" s="539" t="s">
        <v>2323</v>
      </c>
    </row>
    <row r="1259" spans="1:15" ht="20.399999999999999" x14ac:dyDescent="0.2">
      <c r="A1259" s="539">
        <v>528</v>
      </c>
      <c r="B1259" s="564">
        <v>4.0999999999999996</v>
      </c>
      <c r="C1259" s="549" t="s">
        <v>1657</v>
      </c>
      <c r="D1259" s="549" t="s">
        <v>1673</v>
      </c>
      <c r="E1259" s="549" t="s">
        <v>1674</v>
      </c>
      <c r="F1259" s="548" t="s">
        <v>1675</v>
      </c>
      <c r="G1259" s="543" t="s">
        <v>26</v>
      </c>
      <c r="H1259" s="539" t="s">
        <v>1710</v>
      </c>
      <c r="I1259" s="539" t="s">
        <v>1755</v>
      </c>
      <c r="J1259" s="545">
        <v>15461131.609999999</v>
      </c>
      <c r="K1259" s="540">
        <f t="shared" si="40"/>
        <v>76084228.652810007</v>
      </c>
      <c r="L1259" s="539" t="s">
        <v>2987</v>
      </c>
      <c r="M1259" s="539" t="s">
        <v>423</v>
      </c>
      <c r="N1259" s="543" t="s">
        <v>3533</v>
      </c>
      <c r="O1259" s="539" t="s">
        <v>2323</v>
      </c>
    </row>
    <row r="1260" spans="1:15" ht="40.799999999999997" x14ac:dyDescent="0.2">
      <c r="A1260" s="539">
        <v>617</v>
      </c>
      <c r="B1260" s="546">
        <v>4.0999999999999996</v>
      </c>
      <c r="C1260" s="549" t="s">
        <v>1657</v>
      </c>
      <c r="D1260" s="549" t="s">
        <v>1673</v>
      </c>
      <c r="E1260" s="549" t="s">
        <v>1674</v>
      </c>
      <c r="F1260" s="549" t="s">
        <v>1675</v>
      </c>
      <c r="G1260" s="546" t="s">
        <v>26</v>
      </c>
      <c r="H1260" s="539" t="s">
        <v>1710</v>
      </c>
      <c r="I1260" s="539" t="s">
        <v>2877</v>
      </c>
      <c r="J1260" s="545">
        <v>4500000</v>
      </c>
      <c r="K1260" s="540">
        <f t="shared" si="40"/>
        <v>22144500</v>
      </c>
      <c r="L1260" s="539" t="s">
        <v>3534</v>
      </c>
      <c r="M1260" s="539"/>
      <c r="N1260" s="539"/>
      <c r="O1260" s="539" t="s">
        <v>2323</v>
      </c>
    </row>
    <row r="1261" spans="1:15" ht="91.8" x14ac:dyDescent="0.2">
      <c r="A1261" s="539">
        <v>618</v>
      </c>
      <c r="B1261" s="546"/>
      <c r="C1261" s="549" t="s">
        <v>1683</v>
      </c>
      <c r="D1261" s="549" t="s">
        <v>2562</v>
      </c>
      <c r="E1261" s="549" t="s">
        <v>1684</v>
      </c>
      <c r="F1261" s="549"/>
      <c r="G1261" s="546" t="s">
        <v>26</v>
      </c>
      <c r="H1261" s="539" t="s">
        <v>1710</v>
      </c>
      <c r="I1261" s="539" t="s">
        <v>2248</v>
      </c>
      <c r="J1261" s="545">
        <v>5000000</v>
      </c>
      <c r="K1261" s="540">
        <f t="shared" si="40"/>
        <v>24605000</v>
      </c>
      <c r="L1261" s="539" t="s">
        <v>3535</v>
      </c>
      <c r="M1261" s="539"/>
      <c r="N1261" s="539"/>
      <c r="O1261" s="539" t="s">
        <v>2323</v>
      </c>
    </row>
    <row r="1262" spans="1:15" ht="20.399999999999999" x14ac:dyDescent="0.2">
      <c r="A1262" s="539">
        <v>619</v>
      </c>
      <c r="B1262" s="546">
        <v>4.0999999999999996</v>
      </c>
      <c r="C1262" s="549" t="s">
        <v>1657</v>
      </c>
      <c r="D1262" s="549" t="s">
        <v>1673</v>
      </c>
      <c r="E1262" s="549" t="s">
        <v>1674</v>
      </c>
      <c r="F1262" s="548" t="s">
        <v>1675</v>
      </c>
      <c r="G1262" s="546" t="s">
        <v>26</v>
      </c>
      <c r="H1262" s="539" t="s">
        <v>1710</v>
      </c>
      <c r="I1262" s="539" t="s">
        <v>3163</v>
      </c>
      <c r="J1262" s="545">
        <v>19000000</v>
      </c>
      <c r="K1262" s="540">
        <f t="shared" si="40"/>
        <v>93499000</v>
      </c>
      <c r="L1262" s="539" t="s">
        <v>2987</v>
      </c>
      <c r="M1262" s="539" t="s">
        <v>494</v>
      </c>
      <c r="N1262" s="539"/>
      <c r="O1262" s="539" t="s">
        <v>2323</v>
      </c>
    </row>
    <row r="1263" spans="1:15" ht="40.799999999999997" x14ac:dyDescent="0.2">
      <c r="A1263" s="539">
        <v>620</v>
      </c>
      <c r="B1263" s="546"/>
      <c r="C1263" s="549" t="s">
        <v>1683</v>
      </c>
      <c r="D1263" s="549" t="s">
        <v>2562</v>
      </c>
      <c r="E1263" s="549" t="s">
        <v>1684</v>
      </c>
      <c r="F1263" s="549"/>
      <c r="G1263" s="546" t="s">
        <v>26</v>
      </c>
      <c r="H1263" s="539" t="s">
        <v>1710</v>
      </c>
      <c r="I1263" s="539" t="s">
        <v>2785</v>
      </c>
      <c r="J1263" s="545">
        <v>3500000</v>
      </c>
      <c r="K1263" s="540">
        <f t="shared" si="40"/>
        <v>17223500</v>
      </c>
      <c r="L1263" s="539" t="s">
        <v>3536</v>
      </c>
      <c r="M1263" s="539"/>
      <c r="N1263" s="539"/>
      <c r="O1263" s="539" t="s">
        <v>2323</v>
      </c>
    </row>
    <row r="1264" spans="1:15" ht="40.799999999999997" x14ac:dyDescent="0.2">
      <c r="A1264" s="539">
        <v>621</v>
      </c>
      <c r="B1264" s="546"/>
      <c r="C1264" s="549" t="s">
        <v>1683</v>
      </c>
      <c r="D1264" s="549" t="s">
        <v>2562</v>
      </c>
      <c r="E1264" s="549" t="s">
        <v>1684</v>
      </c>
      <c r="F1264" s="549"/>
      <c r="G1264" s="546" t="s">
        <v>26</v>
      </c>
      <c r="H1264" s="539" t="s">
        <v>1710</v>
      </c>
      <c r="I1264" s="539" t="s">
        <v>2786</v>
      </c>
      <c r="J1264" s="545">
        <v>10000000</v>
      </c>
      <c r="K1264" s="540">
        <f t="shared" si="40"/>
        <v>49210000</v>
      </c>
      <c r="L1264" s="539" t="s">
        <v>3537</v>
      </c>
      <c r="M1264" s="539"/>
      <c r="N1264" s="539"/>
      <c r="O1264" s="539" t="s">
        <v>2323</v>
      </c>
    </row>
    <row r="1265" spans="1:15" ht="40.799999999999997" x14ac:dyDescent="0.2">
      <c r="A1265" s="539">
        <v>622</v>
      </c>
      <c r="B1265" s="546"/>
      <c r="C1265" s="549" t="s">
        <v>1683</v>
      </c>
      <c r="D1265" s="549" t="s">
        <v>2562</v>
      </c>
      <c r="E1265" s="549" t="s">
        <v>1684</v>
      </c>
      <c r="F1265" s="549"/>
      <c r="G1265" s="546" t="s">
        <v>26</v>
      </c>
      <c r="H1265" s="539" t="s">
        <v>1710</v>
      </c>
      <c r="I1265" s="539" t="s">
        <v>2787</v>
      </c>
      <c r="J1265" s="545">
        <v>6000000</v>
      </c>
      <c r="K1265" s="540">
        <f t="shared" si="40"/>
        <v>29526000</v>
      </c>
      <c r="L1265" s="539" t="s">
        <v>3164</v>
      </c>
      <c r="M1265" s="539"/>
      <c r="N1265" s="539"/>
      <c r="O1265" s="539" t="s">
        <v>2323</v>
      </c>
    </row>
    <row r="1266" spans="1:15" ht="40.799999999999997" x14ac:dyDescent="0.2">
      <c r="A1266" s="539">
        <v>623</v>
      </c>
      <c r="B1266" s="546"/>
      <c r="C1266" s="549" t="s">
        <v>1683</v>
      </c>
      <c r="D1266" s="549" t="s">
        <v>2562</v>
      </c>
      <c r="E1266" s="549" t="s">
        <v>1684</v>
      </c>
      <c r="F1266" s="549"/>
      <c r="G1266" s="546" t="s">
        <v>26</v>
      </c>
      <c r="H1266" s="539" t="s">
        <v>1710</v>
      </c>
      <c r="I1266" s="539" t="s">
        <v>2723</v>
      </c>
      <c r="J1266" s="545">
        <v>10000000</v>
      </c>
      <c r="K1266" s="540">
        <f t="shared" si="40"/>
        <v>49210000</v>
      </c>
      <c r="L1266" s="539" t="s">
        <v>3538</v>
      </c>
      <c r="M1266" s="539"/>
      <c r="N1266" s="539"/>
      <c r="O1266" s="539" t="s">
        <v>2323</v>
      </c>
    </row>
    <row r="1267" spans="1:15" ht="40.799999999999997" x14ac:dyDescent="0.2">
      <c r="A1267" s="539">
        <v>624</v>
      </c>
      <c r="B1267" s="546"/>
      <c r="C1267" s="549" t="s">
        <v>1683</v>
      </c>
      <c r="D1267" s="549" t="s">
        <v>2562</v>
      </c>
      <c r="E1267" s="549" t="s">
        <v>1684</v>
      </c>
      <c r="F1267" s="549"/>
      <c r="G1267" s="546" t="s">
        <v>26</v>
      </c>
      <c r="H1267" s="539" t="s">
        <v>1710</v>
      </c>
      <c r="I1267" s="539" t="s">
        <v>2212</v>
      </c>
      <c r="J1267" s="545">
        <v>3000000</v>
      </c>
      <c r="K1267" s="540">
        <f t="shared" si="40"/>
        <v>14763000</v>
      </c>
      <c r="L1267" s="539" t="s">
        <v>3165</v>
      </c>
      <c r="M1267" s="539"/>
      <c r="N1267" s="539"/>
      <c r="O1267" s="539" t="s">
        <v>2323</v>
      </c>
    </row>
    <row r="1268" spans="1:15" ht="20.399999999999999" x14ac:dyDescent="0.2">
      <c r="A1268" s="539">
        <v>625</v>
      </c>
      <c r="B1268" s="546">
        <v>4.0999999999999996</v>
      </c>
      <c r="C1268" s="549" t="s">
        <v>1657</v>
      </c>
      <c r="D1268" s="549" t="s">
        <v>1673</v>
      </c>
      <c r="E1268" s="549" t="s">
        <v>1674</v>
      </c>
      <c r="F1268" s="548" t="s">
        <v>1675</v>
      </c>
      <c r="G1268" s="546" t="s">
        <v>26</v>
      </c>
      <c r="H1268" s="539" t="s">
        <v>1710</v>
      </c>
      <c r="I1268" s="539" t="s">
        <v>2250</v>
      </c>
      <c r="J1268" s="545">
        <v>5000000</v>
      </c>
      <c r="K1268" s="540">
        <f t="shared" si="40"/>
        <v>24605000</v>
      </c>
      <c r="L1268" s="539" t="s">
        <v>3166</v>
      </c>
      <c r="M1268" s="539"/>
      <c r="N1268" s="539"/>
      <c r="O1268" s="539"/>
    </row>
    <row r="1269" spans="1:15" ht="40.799999999999997" x14ac:dyDescent="0.2">
      <c r="A1269" s="539">
        <v>692</v>
      </c>
      <c r="B1269" s="546">
        <v>6.1</v>
      </c>
      <c r="C1269" s="549" t="s">
        <v>1683</v>
      </c>
      <c r="D1269" s="549" t="s">
        <v>1692</v>
      </c>
      <c r="E1269" s="549" t="s">
        <v>1666</v>
      </c>
      <c r="F1269" s="548" t="s">
        <v>1665</v>
      </c>
      <c r="G1269" s="546" t="s">
        <v>26</v>
      </c>
      <c r="H1269" s="539" t="s">
        <v>1710</v>
      </c>
      <c r="I1269" s="539" t="s">
        <v>3539</v>
      </c>
      <c r="J1269" s="545">
        <v>3000000</v>
      </c>
      <c r="K1269" s="540">
        <f t="shared" si="40"/>
        <v>14763000</v>
      </c>
      <c r="L1269" s="539" t="s">
        <v>3177</v>
      </c>
      <c r="M1269" s="539" t="s">
        <v>3005</v>
      </c>
      <c r="N1269" s="539"/>
      <c r="O1269" s="539" t="s">
        <v>2323</v>
      </c>
    </row>
    <row r="1270" spans="1:15" ht="40.799999999999997" x14ac:dyDescent="0.2">
      <c r="A1270" s="539">
        <v>693</v>
      </c>
      <c r="B1270" s="546">
        <v>6.1</v>
      </c>
      <c r="C1270" s="549" t="s">
        <v>1683</v>
      </c>
      <c r="D1270" s="549" t="s">
        <v>1692</v>
      </c>
      <c r="E1270" s="549" t="s">
        <v>1666</v>
      </c>
      <c r="F1270" s="548" t="s">
        <v>1665</v>
      </c>
      <c r="G1270" s="546" t="s">
        <v>26</v>
      </c>
      <c r="H1270" s="539" t="s">
        <v>1710</v>
      </c>
      <c r="I1270" s="539" t="s">
        <v>3178</v>
      </c>
      <c r="J1270" s="545">
        <v>2000000</v>
      </c>
      <c r="K1270" s="540">
        <f t="shared" si="40"/>
        <v>9842000</v>
      </c>
      <c r="L1270" s="539" t="s">
        <v>3179</v>
      </c>
      <c r="M1270" s="539" t="s">
        <v>562</v>
      </c>
      <c r="N1270" s="539"/>
      <c r="O1270" s="539" t="s">
        <v>2323</v>
      </c>
    </row>
    <row r="1271" spans="1:15" ht="40.799999999999997" x14ac:dyDescent="0.2">
      <c r="A1271" s="539">
        <v>694</v>
      </c>
      <c r="B1271" s="546">
        <v>6.1</v>
      </c>
      <c r="C1271" s="549" t="s">
        <v>1683</v>
      </c>
      <c r="D1271" s="549" t="s">
        <v>1692</v>
      </c>
      <c r="E1271" s="549" t="s">
        <v>1666</v>
      </c>
      <c r="F1271" s="548" t="s">
        <v>1665</v>
      </c>
      <c r="G1271" s="546" t="s">
        <v>26</v>
      </c>
      <c r="H1271" s="539" t="s">
        <v>1710</v>
      </c>
      <c r="I1271" s="539" t="s">
        <v>3180</v>
      </c>
      <c r="J1271" s="545">
        <v>2500000</v>
      </c>
      <c r="K1271" s="540">
        <f t="shared" si="40"/>
        <v>12302500</v>
      </c>
      <c r="L1271" s="539" t="s">
        <v>2883</v>
      </c>
      <c r="M1271" s="539"/>
      <c r="N1271" s="539"/>
      <c r="O1271" s="539" t="s">
        <v>2323</v>
      </c>
    </row>
    <row r="1272" spans="1:15" ht="40.799999999999997" x14ac:dyDescent="0.2">
      <c r="A1272" s="539">
        <v>695</v>
      </c>
      <c r="B1272" s="546">
        <v>6.1</v>
      </c>
      <c r="C1272" s="549" t="s">
        <v>1683</v>
      </c>
      <c r="D1272" s="549" t="s">
        <v>1692</v>
      </c>
      <c r="E1272" s="549" t="s">
        <v>1666</v>
      </c>
      <c r="F1272" s="548" t="s">
        <v>1665</v>
      </c>
      <c r="G1272" s="546" t="s">
        <v>26</v>
      </c>
      <c r="H1272" s="539" t="s">
        <v>1710</v>
      </c>
      <c r="I1272" s="539" t="s">
        <v>3181</v>
      </c>
      <c r="J1272" s="545">
        <v>1500000</v>
      </c>
      <c r="K1272" s="540">
        <f t="shared" si="40"/>
        <v>7381500</v>
      </c>
      <c r="L1272" s="539" t="s">
        <v>3182</v>
      </c>
      <c r="M1272" s="539"/>
      <c r="N1272" s="539"/>
      <c r="O1272" s="539" t="s">
        <v>2323</v>
      </c>
    </row>
    <row r="1273" spans="1:15" ht="40.799999999999997" x14ac:dyDescent="0.2">
      <c r="A1273" s="539">
        <v>696</v>
      </c>
      <c r="B1273" s="546">
        <v>6.1</v>
      </c>
      <c r="C1273" s="549" t="s">
        <v>1683</v>
      </c>
      <c r="D1273" s="549" t="s">
        <v>1692</v>
      </c>
      <c r="E1273" s="549" t="s">
        <v>1666</v>
      </c>
      <c r="F1273" s="548" t="s">
        <v>1665</v>
      </c>
      <c r="G1273" s="546" t="s">
        <v>26</v>
      </c>
      <c r="H1273" s="539" t="s">
        <v>1710</v>
      </c>
      <c r="I1273" s="539" t="s">
        <v>3183</v>
      </c>
      <c r="J1273" s="545">
        <v>3000000</v>
      </c>
      <c r="K1273" s="540">
        <f t="shared" si="40"/>
        <v>14763000</v>
      </c>
      <c r="L1273" s="539" t="s">
        <v>3184</v>
      </c>
      <c r="M1273" s="539"/>
      <c r="N1273" s="539"/>
      <c r="O1273" s="539" t="s">
        <v>2323</v>
      </c>
    </row>
    <row r="1274" spans="1:15" ht="409.6" x14ac:dyDescent="0.2">
      <c r="A1274" s="539">
        <v>764</v>
      </c>
      <c r="B1274" s="564">
        <v>6.1</v>
      </c>
      <c r="C1274" s="549" t="s">
        <v>1683</v>
      </c>
      <c r="D1274" s="549" t="s">
        <v>1692</v>
      </c>
      <c r="E1274" s="549" t="s">
        <v>1666</v>
      </c>
      <c r="F1274" s="549" t="s">
        <v>1665</v>
      </c>
      <c r="G1274" s="543" t="s">
        <v>26</v>
      </c>
      <c r="H1274" s="539" t="s">
        <v>1710</v>
      </c>
      <c r="I1274" s="539" t="s">
        <v>3202</v>
      </c>
      <c r="J1274" s="545">
        <v>4445260</v>
      </c>
      <c r="K1274" s="540">
        <f t="shared" si="40"/>
        <v>21875124.460000001</v>
      </c>
      <c r="L1274" s="539"/>
      <c r="M1274" s="539" t="s">
        <v>3729</v>
      </c>
      <c r="N1274" s="539" t="s">
        <v>3540</v>
      </c>
      <c r="O1274" s="539" t="s">
        <v>2323</v>
      </c>
    </row>
    <row r="1275" spans="1:15" ht="71.400000000000006" x14ac:dyDescent="0.2">
      <c r="A1275" s="539">
        <v>789</v>
      </c>
      <c r="B1275" s="546">
        <v>7.1</v>
      </c>
      <c r="C1275" s="549" t="s">
        <v>1685</v>
      </c>
      <c r="D1275" s="546" t="s">
        <v>1693</v>
      </c>
      <c r="E1275" s="546" t="s">
        <v>1694</v>
      </c>
      <c r="F1275" s="550" t="s">
        <v>1659</v>
      </c>
      <c r="G1275" s="546" t="s">
        <v>26</v>
      </c>
      <c r="H1275" s="539" t="s">
        <v>1710</v>
      </c>
      <c r="I1275" s="539" t="s">
        <v>620</v>
      </c>
      <c r="J1275" s="545">
        <v>40000000</v>
      </c>
      <c r="K1275" s="540">
        <f t="shared" si="40"/>
        <v>196840000</v>
      </c>
      <c r="L1275" s="539" t="s">
        <v>2799</v>
      </c>
      <c r="M1275" s="539" t="s">
        <v>364</v>
      </c>
      <c r="N1275" s="539"/>
      <c r="O1275" s="539" t="s">
        <v>2323</v>
      </c>
    </row>
    <row r="1276" spans="1:15" ht="40.799999999999997" x14ac:dyDescent="0.2">
      <c r="A1276" s="539">
        <v>790</v>
      </c>
      <c r="B1276" s="546">
        <v>3.2</v>
      </c>
      <c r="C1276" s="546" t="s">
        <v>1683</v>
      </c>
      <c r="D1276" s="546" t="s">
        <v>1688</v>
      </c>
      <c r="E1276" s="546" t="s">
        <v>1689</v>
      </c>
      <c r="F1276" s="550" t="s">
        <v>1690</v>
      </c>
      <c r="G1276" s="546" t="s">
        <v>26</v>
      </c>
      <c r="H1276" s="539" t="s">
        <v>1710</v>
      </c>
      <c r="I1276" s="539" t="s">
        <v>622</v>
      </c>
      <c r="J1276" s="545">
        <v>4000000</v>
      </c>
      <c r="K1276" s="540">
        <f t="shared" si="40"/>
        <v>19684000</v>
      </c>
      <c r="L1276" s="539" t="s">
        <v>623</v>
      </c>
      <c r="M1276" s="539" t="s">
        <v>357</v>
      </c>
      <c r="N1276" s="539"/>
      <c r="O1276" s="539" t="s">
        <v>2323</v>
      </c>
    </row>
    <row r="1277" spans="1:15" ht="40.799999999999997" x14ac:dyDescent="0.2">
      <c r="A1277" s="539">
        <v>791</v>
      </c>
      <c r="B1277" s="546">
        <v>3.2</v>
      </c>
      <c r="C1277" s="546" t="s">
        <v>1683</v>
      </c>
      <c r="D1277" s="546" t="s">
        <v>1688</v>
      </c>
      <c r="E1277" s="546" t="s">
        <v>1689</v>
      </c>
      <c r="F1277" s="550" t="s">
        <v>1690</v>
      </c>
      <c r="G1277" s="546" t="s">
        <v>26</v>
      </c>
      <c r="H1277" s="539" t="s">
        <v>1710</v>
      </c>
      <c r="I1277" s="539" t="s">
        <v>624</v>
      </c>
      <c r="J1277" s="545">
        <v>2000000</v>
      </c>
      <c r="K1277" s="540">
        <f t="shared" si="40"/>
        <v>9842000</v>
      </c>
      <c r="L1277" s="539" t="s">
        <v>625</v>
      </c>
      <c r="M1277" s="539" t="s">
        <v>357</v>
      </c>
      <c r="N1277" s="539"/>
      <c r="O1277" s="539" t="s">
        <v>2323</v>
      </c>
    </row>
    <row r="1278" spans="1:15" ht="71.400000000000006" x14ac:dyDescent="0.2">
      <c r="A1278" s="539">
        <v>792</v>
      </c>
      <c r="B1278" s="546">
        <v>7.3</v>
      </c>
      <c r="C1278" s="549" t="s">
        <v>1685</v>
      </c>
      <c r="D1278" s="549" t="s">
        <v>1682</v>
      </c>
      <c r="E1278" s="549" t="s">
        <v>1658</v>
      </c>
      <c r="F1278" s="549" t="s">
        <v>1659</v>
      </c>
      <c r="G1278" s="546" t="s">
        <v>26</v>
      </c>
      <c r="H1278" s="539" t="s">
        <v>1710</v>
      </c>
      <c r="I1278" s="539" t="s">
        <v>2800</v>
      </c>
      <c r="J1278" s="545">
        <v>2500000</v>
      </c>
      <c r="K1278" s="540">
        <f t="shared" si="40"/>
        <v>12302500</v>
      </c>
      <c r="L1278" s="539"/>
      <c r="M1278" s="539"/>
      <c r="N1278" s="539"/>
      <c r="O1278" s="539" t="s">
        <v>2323</v>
      </c>
    </row>
    <row r="1279" spans="1:15" ht="71.400000000000006" x14ac:dyDescent="0.2">
      <c r="A1279" s="539">
        <v>793</v>
      </c>
      <c r="B1279" s="546">
        <v>7.3</v>
      </c>
      <c r="C1279" s="549" t="s">
        <v>1685</v>
      </c>
      <c r="D1279" s="549" t="s">
        <v>1682</v>
      </c>
      <c r="E1279" s="549" t="s">
        <v>1658</v>
      </c>
      <c r="F1279" s="549" t="s">
        <v>1659</v>
      </c>
      <c r="G1279" s="546" t="s">
        <v>26</v>
      </c>
      <c r="H1279" s="539" t="s">
        <v>1710</v>
      </c>
      <c r="I1279" s="539" t="s">
        <v>627</v>
      </c>
      <c r="J1279" s="545">
        <v>5000000</v>
      </c>
      <c r="K1279" s="540">
        <f t="shared" ref="K1279:K1310" si="41">J1279*4.921</f>
        <v>24605000</v>
      </c>
      <c r="L1279" s="539"/>
      <c r="M1279" s="539" t="s">
        <v>357</v>
      </c>
      <c r="N1279" s="539"/>
      <c r="O1279" s="539" t="s">
        <v>2323</v>
      </c>
    </row>
    <row r="1280" spans="1:15" ht="71.400000000000006" x14ac:dyDescent="0.2">
      <c r="A1280" s="539">
        <v>909</v>
      </c>
      <c r="B1280" s="564">
        <v>7.1</v>
      </c>
      <c r="C1280" s="549" t="s">
        <v>1685</v>
      </c>
      <c r="D1280" s="549" t="s">
        <v>1682</v>
      </c>
      <c r="E1280" s="549" t="s">
        <v>1686</v>
      </c>
      <c r="F1280" s="555" t="s">
        <v>1659</v>
      </c>
      <c r="G1280" s="543" t="s">
        <v>26</v>
      </c>
      <c r="H1280" s="539" t="s">
        <v>1710</v>
      </c>
      <c r="I1280" s="539" t="s">
        <v>2213</v>
      </c>
      <c r="J1280" s="545">
        <v>1733000</v>
      </c>
      <c r="K1280" s="540">
        <f t="shared" si="41"/>
        <v>8528093</v>
      </c>
      <c r="L1280" s="539"/>
      <c r="M1280" s="539"/>
      <c r="N1280" s="543"/>
      <c r="O1280" s="539" t="s">
        <v>2323</v>
      </c>
    </row>
    <row r="1281" spans="1:16" ht="20.399999999999999" x14ac:dyDescent="0.2">
      <c r="A1281" s="539">
        <v>936</v>
      </c>
      <c r="B1281" s="546">
        <v>7.3</v>
      </c>
      <c r="C1281" s="549" t="s">
        <v>1657</v>
      </c>
      <c r="D1281" s="549" t="s">
        <v>1663</v>
      </c>
      <c r="E1281" s="549" t="s">
        <v>1658</v>
      </c>
      <c r="F1281" s="556" t="s">
        <v>1659</v>
      </c>
      <c r="G1281" s="547" t="s">
        <v>26</v>
      </c>
      <c r="H1281" s="547" t="s">
        <v>1710</v>
      </c>
      <c r="I1281" s="547" t="s">
        <v>2814</v>
      </c>
      <c r="J1281" s="545">
        <v>5000000</v>
      </c>
      <c r="K1281" s="540">
        <f t="shared" si="41"/>
        <v>24605000</v>
      </c>
      <c r="L1281" s="539" t="s">
        <v>1754</v>
      </c>
      <c r="M1281" s="539"/>
      <c r="N1281" s="539"/>
      <c r="O1281" s="539" t="s">
        <v>2323</v>
      </c>
    </row>
    <row r="1282" spans="1:16" ht="40.799999999999997" x14ac:dyDescent="0.2">
      <c r="A1282" s="539">
        <v>1129</v>
      </c>
      <c r="B1282" s="546"/>
      <c r="C1282" s="549" t="s">
        <v>1683</v>
      </c>
      <c r="D1282" s="539" t="s">
        <v>1700</v>
      </c>
      <c r="E1282" s="543" t="s">
        <v>2296</v>
      </c>
      <c r="F1282" s="557"/>
      <c r="G1282" s="539" t="s">
        <v>26</v>
      </c>
      <c r="H1282" s="539" t="s">
        <v>1710</v>
      </c>
      <c r="I1282" s="539" t="s">
        <v>3257</v>
      </c>
      <c r="J1282" s="545">
        <v>8000000</v>
      </c>
      <c r="K1282" s="540">
        <f>Table1[[#This Row],[Buget estimat (EURO)]]*4.921</f>
        <v>39368000</v>
      </c>
      <c r="L1282" s="539"/>
      <c r="M1282" s="539"/>
      <c r="N1282" s="543"/>
      <c r="O1282" s="539" t="s">
        <v>2323</v>
      </c>
    </row>
    <row r="1283" spans="1:16" ht="20.399999999999999" x14ac:dyDescent="0.2">
      <c r="A1283" s="539">
        <v>1130</v>
      </c>
      <c r="B1283" s="546"/>
      <c r="C1283" s="549" t="s">
        <v>1657</v>
      </c>
      <c r="D1283" s="549" t="s">
        <v>1687</v>
      </c>
      <c r="E1283" s="539" t="s">
        <v>2287</v>
      </c>
      <c r="F1283" s="542"/>
      <c r="G1283" s="539" t="s">
        <v>26</v>
      </c>
      <c r="H1283" s="539" t="s">
        <v>1710</v>
      </c>
      <c r="I1283" s="539" t="s">
        <v>2252</v>
      </c>
      <c r="J1283" s="545">
        <v>800000</v>
      </c>
      <c r="K1283" s="540">
        <f>Table1[[#This Row],[Buget estimat (EURO)]]*4.921</f>
        <v>3936800</v>
      </c>
      <c r="L1283" s="539"/>
      <c r="M1283" s="539"/>
      <c r="N1283" s="543"/>
      <c r="O1283" s="539" t="s">
        <v>2323</v>
      </c>
    </row>
    <row r="1284" spans="1:16" ht="20.399999999999999" x14ac:dyDescent="0.2">
      <c r="A1284" s="539">
        <v>1131</v>
      </c>
      <c r="B1284" s="546">
        <v>3</v>
      </c>
      <c r="C1284" s="549" t="s">
        <v>1657</v>
      </c>
      <c r="D1284" s="549" t="s">
        <v>1687</v>
      </c>
      <c r="E1284" s="549" t="s">
        <v>1083</v>
      </c>
      <c r="F1284" s="549" t="s">
        <v>1680</v>
      </c>
      <c r="G1284" s="539" t="s">
        <v>26</v>
      </c>
      <c r="H1284" s="539" t="s">
        <v>1710</v>
      </c>
      <c r="I1284" s="539" t="s">
        <v>3541</v>
      </c>
      <c r="J1284" s="545">
        <v>15000000</v>
      </c>
      <c r="K1284" s="540">
        <f>Table1[[#This Row],[Buget estimat (EURO)]]*4.921</f>
        <v>73815000</v>
      </c>
      <c r="L1284" s="539"/>
      <c r="M1284" s="539"/>
      <c r="N1284" s="543"/>
      <c r="O1284" s="539" t="s">
        <v>2323</v>
      </c>
    </row>
    <row r="1285" spans="1:16" ht="40.799999999999997" x14ac:dyDescent="0.2">
      <c r="A1285" s="539">
        <v>1132</v>
      </c>
      <c r="B1285" s="546"/>
      <c r="C1285" s="549" t="s">
        <v>1657</v>
      </c>
      <c r="D1285" s="549" t="s">
        <v>1687</v>
      </c>
      <c r="E1285" s="549" t="s">
        <v>1083</v>
      </c>
      <c r="F1285" s="542"/>
      <c r="G1285" s="539" t="s">
        <v>26</v>
      </c>
      <c r="H1285" s="539" t="s">
        <v>1710</v>
      </c>
      <c r="I1285" s="539" t="s">
        <v>2823</v>
      </c>
      <c r="J1285" s="545"/>
      <c r="K1285" s="540">
        <f>Table1[[#This Row],[Buget estimat (EURO)]]*4.921</f>
        <v>0</v>
      </c>
      <c r="L1285" s="539"/>
      <c r="M1285" s="539"/>
      <c r="N1285" s="543"/>
      <c r="O1285" s="539" t="s">
        <v>2323</v>
      </c>
    </row>
    <row r="1286" spans="1:16" ht="40.799999999999997" x14ac:dyDescent="0.2">
      <c r="A1286" s="539">
        <v>1133</v>
      </c>
      <c r="B1286" s="546">
        <v>3</v>
      </c>
      <c r="C1286" s="549" t="s">
        <v>1657</v>
      </c>
      <c r="D1286" s="549" t="s">
        <v>1687</v>
      </c>
      <c r="E1286" s="549" t="s">
        <v>1083</v>
      </c>
      <c r="F1286" s="549" t="s">
        <v>1680</v>
      </c>
      <c r="G1286" s="539" t="s">
        <v>26</v>
      </c>
      <c r="H1286" s="539" t="s">
        <v>1710</v>
      </c>
      <c r="I1286" s="539" t="s">
        <v>3730</v>
      </c>
      <c r="J1286" s="545">
        <v>100000</v>
      </c>
      <c r="K1286" s="540">
        <f>Table1[[#This Row],[Buget estimat (EURO)]]*4.921</f>
        <v>492100</v>
      </c>
      <c r="L1286" s="539"/>
      <c r="M1286" s="539"/>
      <c r="N1286" s="543"/>
      <c r="O1286" s="539" t="s">
        <v>2323</v>
      </c>
    </row>
    <row r="1287" spans="1:16" ht="71.400000000000006" x14ac:dyDescent="0.2">
      <c r="A1287" s="539">
        <v>1134</v>
      </c>
      <c r="B1287" s="564">
        <v>7.3</v>
      </c>
      <c r="C1287" s="549" t="s">
        <v>1685</v>
      </c>
      <c r="D1287" s="549" t="s">
        <v>1682</v>
      </c>
      <c r="E1287" s="549" t="s">
        <v>1658</v>
      </c>
      <c r="F1287" s="555" t="s">
        <v>1659</v>
      </c>
      <c r="G1287" s="539" t="s">
        <v>26</v>
      </c>
      <c r="H1287" s="539" t="s">
        <v>1710</v>
      </c>
      <c r="I1287" s="539" t="s">
        <v>3258</v>
      </c>
      <c r="J1287" s="545">
        <v>5000000</v>
      </c>
      <c r="K1287" s="540">
        <f>Table1[[#This Row],[Buget estimat (EURO)]]*4.921</f>
        <v>24605000</v>
      </c>
      <c r="L1287" s="539"/>
      <c r="M1287" s="539"/>
      <c r="N1287" s="543"/>
      <c r="O1287" s="539" t="s">
        <v>2323</v>
      </c>
    </row>
    <row r="1288" spans="1:16" ht="71.400000000000006" x14ac:dyDescent="0.2">
      <c r="A1288" s="539">
        <v>1135</v>
      </c>
      <c r="B1288" s="564">
        <v>7</v>
      </c>
      <c r="C1288" s="549" t="s">
        <v>1685</v>
      </c>
      <c r="D1288" s="549" t="s">
        <v>1682</v>
      </c>
      <c r="E1288" s="549" t="s">
        <v>1658</v>
      </c>
      <c r="F1288" s="555" t="s">
        <v>1659</v>
      </c>
      <c r="G1288" s="539" t="s">
        <v>26</v>
      </c>
      <c r="H1288" s="539" t="s">
        <v>1710</v>
      </c>
      <c r="I1288" s="539" t="s">
        <v>3542</v>
      </c>
      <c r="J1288" s="545">
        <v>5000000</v>
      </c>
      <c r="K1288" s="540">
        <f>Table1[[#This Row],[Buget estimat (EURO)]]*4.921</f>
        <v>24605000</v>
      </c>
      <c r="L1288" s="539"/>
      <c r="M1288" s="539"/>
      <c r="N1288" s="543"/>
      <c r="O1288" s="539" t="s">
        <v>2323</v>
      </c>
    </row>
    <row r="1289" spans="1:16" ht="71.400000000000006" x14ac:dyDescent="0.2">
      <c r="A1289" s="539">
        <v>1136</v>
      </c>
      <c r="B1289" s="564">
        <v>7</v>
      </c>
      <c r="C1289" s="549" t="s">
        <v>1685</v>
      </c>
      <c r="D1289" s="549" t="s">
        <v>1682</v>
      </c>
      <c r="E1289" s="549" t="s">
        <v>1658</v>
      </c>
      <c r="F1289" s="555" t="s">
        <v>1659</v>
      </c>
      <c r="G1289" s="539" t="s">
        <v>26</v>
      </c>
      <c r="H1289" s="539" t="s">
        <v>1710</v>
      </c>
      <c r="I1289" s="539" t="s">
        <v>3543</v>
      </c>
      <c r="J1289" s="545">
        <v>6500000</v>
      </c>
      <c r="K1289" s="540">
        <f>Table1[[#This Row],[Buget estimat (EURO)]]*4.921</f>
        <v>31986500</v>
      </c>
      <c r="L1289" s="539"/>
      <c r="M1289" s="539"/>
      <c r="N1289" s="543"/>
      <c r="O1289" s="539" t="s">
        <v>2323</v>
      </c>
    </row>
    <row r="1290" spans="1:16" ht="40.799999999999997" x14ac:dyDescent="0.2">
      <c r="A1290" s="539">
        <v>1137</v>
      </c>
      <c r="B1290" s="564">
        <v>3.2</v>
      </c>
      <c r="C1290" s="546" t="s">
        <v>1683</v>
      </c>
      <c r="D1290" s="546" t="s">
        <v>1688</v>
      </c>
      <c r="E1290" s="546" t="s">
        <v>1689</v>
      </c>
      <c r="F1290" s="546" t="s">
        <v>1690</v>
      </c>
      <c r="G1290" s="539" t="s">
        <v>26</v>
      </c>
      <c r="H1290" s="539" t="s">
        <v>1710</v>
      </c>
      <c r="I1290" s="539" t="s">
        <v>3259</v>
      </c>
      <c r="J1290" s="545">
        <v>10000</v>
      </c>
      <c r="K1290" s="540">
        <f>Table1[[#This Row],[Buget estimat (EURO)]]*4.921</f>
        <v>49210</v>
      </c>
      <c r="L1290" s="539"/>
      <c r="M1290" s="539"/>
      <c r="N1290" s="543"/>
      <c r="O1290" s="539" t="s">
        <v>2323</v>
      </c>
    </row>
    <row r="1291" spans="1:16" ht="20.399999999999999" x14ac:dyDescent="0.2">
      <c r="A1291" s="539">
        <v>1138</v>
      </c>
      <c r="B1291" s="546"/>
      <c r="C1291" s="539"/>
      <c r="D1291" s="539"/>
      <c r="E1291" s="539" t="s">
        <v>1701</v>
      </c>
      <c r="F1291" s="542"/>
      <c r="G1291" s="539" t="s">
        <v>26</v>
      </c>
      <c r="H1291" s="539" t="s">
        <v>1710</v>
      </c>
      <c r="I1291" s="539" t="s">
        <v>3260</v>
      </c>
      <c r="J1291" s="545"/>
      <c r="K1291" s="540">
        <f>Table1[[#This Row],[Buget estimat (EURO)]]*4.921</f>
        <v>0</v>
      </c>
      <c r="L1291" s="539"/>
      <c r="M1291" s="539"/>
      <c r="N1291" s="543"/>
      <c r="O1291" s="539" t="s">
        <v>2323</v>
      </c>
    </row>
    <row r="1292" spans="1:16" ht="40.799999999999997" x14ac:dyDescent="0.2">
      <c r="A1292" s="539">
        <v>1139</v>
      </c>
      <c r="B1292" s="564">
        <v>3.2</v>
      </c>
      <c r="C1292" s="546" t="s">
        <v>1683</v>
      </c>
      <c r="D1292" s="546" t="s">
        <v>1688</v>
      </c>
      <c r="E1292" s="546" t="s">
        <v>1689</v>
      </c>
      <c r="F1292" s="546" t="s">
        <v>1690</v>
      </c>
      <c r="G1292" s="539" t="s">
        <v>26</v>
      </c>
      <c r="H1292" s="539" t="s">
        <v>1710</v>
      </c>
      <c r="I1292" s="539" t="s">
        <v>3261</v>
      </c>
      <c r="J1292" s="545"/>
      <c r="K1292" s="540">
        <f>Table1[[#This Row],[Buget estimat (EURO)]]*4.921</f>
        <v>0</v>
      </c>
      <c r="L1292" s="539"/>
      <c r="M1292" s="539"/>
      <c r="N1292" s="543"/>
      <c r="O1292" s="539" t="s">
        <v>2323</v>
      </c>
    </row>
    <row r="1293" spans="1:16" ht="40.799999999999997" x14ac:dyDescent="0.2">
      <c r="A1293" s="539">
        <v>1140</v>
      </c>
      <c r="B1293" s="546"/>
      <c r="C1293" s="539" t="s">
        <v>1683</v>
      </c>
      <c r="D1293" s="539" t="s">
        <v>1700</v>
      </c>
      <c r="E1293" s="539" t="s">
        <v>1701</v>
      </c>
      <c r="F1293" s="542"/>
      <c r="G1293" s="539" t="s">
        <v>26</v>
      </c>
      <c r="H1293" s="539" t="s">
        <v>1710</v>
      </c>
      <c r="I1293" s="539" t="s">
        <v>3262</v>
      </c>
      <c r="J1293" s="545">
        <v>150000</v>
      </c>
      <c r="K1293" s="540">
        <f>Table1[[#This Row],[Buget estimat (EURO)]]*4.921</f>
        <v>738150</v>
      </c>
      <c r="L1293" s="539"/>
      <c r="M1293" s="539"/>
      <c r="N1293" s="543"/>
      <c r="O1293" s="539" t="s">
        <v>2323</v>
      </c>
    </row>
    <row r="1294" spans="1:16" ht="40.799999999999997" x14ac:dyDescent="0.2">
      <c r="A1294" s="539">
        <v>1141</v>
      </c>
      <c r="B1294" s="546"/>
      <c r="C1294" s="549" t="s">
        <v>1683</v>
      </c>
      <c r="D1294" s="549" t="s">
        <v>1688</v>
      </c>
      <c r="E1294" s="555" t="s">
        <v>2285</v>
      </c>
      <c r="F1294" s="542"/>
      <c r="G1294" s="539" t="s">
        <v>26</v>
      </c>
      <c r="H1294" s="539" t="s">
        <v>1710</v>
      </c>
      <c r="I1294" s="539" t="s">
        <v>3263</v>
      </c>
      <c r="J1294" s="545">
        <v>452000</v>
      </c>
      <c r="K1294" s="540">
        <f>Table1[[#This Row],[Buget estimat (EURO)]]*4.921</f>
        <v>2224292</v>
      </c>
      <c r="L1294" s="539"/>
      <c r="M1294" s="539"/>
      <c r="N1294" s="543"/>
      <c r="O1294" s="539" t="s">
        <v>2323</v>
      </c>
      <c r="P1294" s="562"/>
    </row>
    <row r="1295" spans="1:16" ht="40.799999999999997" x14ac:dyDescent="0.2">
      <c r="A1295" s="539">
        <v>1142</v>
      </c>
      <c r="B1295" s="546"/>
      <c r="C1295" s="549" t="s">
        <v>1683</v>
      </c>
      <c r="D1295" s="549" t="s">
        <v>1700</v>
      </c>
      <c r="E1295" s="549" t="s">
        <v>1701</v>
      </c>
      <c r="F1295" s="542"/>
      <c r="G1295" s="539" t="s">
        <v>26</v>
      </c>
      <c r="H1295" s="539" t="s">
        <v>1710</v>
      </c>
      <c r="I1295" s="539" t="s">
        <v>3544</v>
      </c>
      <c r="J1295" s="545">
        <v>8000000</v>
      </c>
      <c r="K1295" s="540">
        <f>Table1[[#This Row],[Buget estimat (EURO)]]*4.921</f>
        <v>39368000</v>
      </c>
      <c r="L1295" s="539"/>
      <c r="M1295" s="539"/>
      <c r="N1295" s="543"/>
      <c r="O1295" s="539" t="s">
        <v>2323</v>
      </c>
      <c r="P1295" s="562"/>
    </row>
    <row r="1296" spans="1:16" ht="40.799999999999997" x14ac:dyDescent="0.2">
      <c r="A1296" s="539">
        <v>1143</v>
      </c>
      <c r="B1296" s="546"/>
      <c r="C1296" s="549" t="s">
        <v>1683</v>
      </c>
      <c r="D1296" s="549" t="s">
        <v>1700</v>
      </c>
      <c r="E1296" s="549" t="s">
        <v>1701</v>
      </c>
      <c r="F1296" s="542"/>
      <c r="G1296" s="539" t="s">
        <v>26</v>
      </c>
      <c r="H1296" s="539" t="s">
        <v>1710</v>
      </c>
      <c r="I1296" s="539" t="s">
        <v>3545</v>
      </c>
      <c r="J1296" s="545">
        <v>1000000</v>
      </c>
      <c r="K1296" s="540">
        <f>Table1[[#This Row],[Buget estimat (EURO)]]*4.921</f>
        <v>4921000</v>
      </c>
      <c r="L1296" s="539"/>
      <c r="M1296" s="539"/>
      <c r="N1296" s="543"/>
      <c r="O1296" s="539" t="s">
        <v>2323</v>
      </c>
      <c r="P1296" s="562"/>
    </row>
    <row r="1297" spans="1:16" ht="40.799999999999997" x14ac:dyDescent="0.2">
      <c r="A1297" s="539">
        <v>1144</v>
      </c>
      <c r="B1297" s="546"/>
      <c r="C1297" s="539" t="s">
        <v>1683</v>
      </c>
      <c r="D1297" s="539" t="s">
        <v>2562</v>
      </c>
      <c r="E1297" s="549" t="s">
        <v>1684</v>
      </c>
      <c r="F1297" s="542"/>
      <c r="G1297" s="539" t="s">
        <v>26</v>
      </c>
      <c r="H1297" s="539" t="s">
        <v>1710</v>
      </c>
      <c r="I1297" s="539" t="s">
        <v>3264</v>
      </c>
      <c r="J1297" s="545">
        <v>10000000</v>
      </c>
      <c r="K1297" s="540">
        <f>Table1[[#This Row],[Buget estimat (EURO)]]*4.921</f>
        <v>49210000</v>
      </c>
      <c r="L1297" s="539"/>
      <c r="M1297" s="539"/>
      <c r="N1297" s="543"/>
      <c r="O1297" s="539" t="s">
        <v>2323</v>
      </c>
      <c r="P1297" s="562"/>
    </row>
    <row r="1298" spans="1:16" ht="40.799999999999997" x14ac:dyDescent="0.2">
      <c r="A1298" s="539">
        <v>1145</v>
      </c>
      <c r="B1298" s="546"/>
      <c r="C1298" s="539" t="s">
        <v>1683</v>
      </c>
      <c r="D1298" s="539" t="s">
        <v>2562</v>
      </c>
      <c r="E1298" s="549" t="s">
        <v>1684</v>
      </c>
      <c r="F1298" s="542"/>
      <c r="G1298" s="539" t="s">
        <v>26</v>
      </c>
      <c r="H1298" s="539" t="s">
        <v>1710</v>
      </c>
      <c r="I1298" s="539" t="s">
        <v>2253</v>
      </c>
      <c r="J1298" s="545">
        <v>2000000</v>
      </c>
      <c r="K1298" s="540">
        <f>Table1[[#This Row],[Buget estimat (EURO)]]*4.921</f>
        <v>9842000</v>
      </c>
      <c r="L1298" s="539"/>
      <c r="M1298" s="539"/>
      <c r="N1298" s="543"/>
      <c r="O1298" s="539" t="s">
        <v>2323</v>
      </c>
      <c r="P1298" s="562"/>
    </row>
    <row r="1299" spans="1:16" ht="40.799999999999997" x14ac:dyDescent="0.2">
      <c r="A1299" s="539">
        <v>1146</v>
      </c>
      <c r="B1299" s="546"/>
      <c r="C1299" s="539" t="s">
        <v>1683</v>
      </c>
      <c r="D1299" s="539" t="s">
        <v>2562</v>
      </c>
      <c r="E1299" s="549" t="s">
        <v>1684</v>
      </c>
      <c r="F1299" s="542"/>
      <c r="G1299" s="539" t="s">
        <v>26</v>
      </c>
      <c r="H1299" s="539" t="s">
        <v>1710</v>
      </c>
      <c r="I1299" s="539" t="s">
        <v>3546</v>
      </c>
      <c r="J1299" s="545">
        <v>3000000</v>
      </c>
      <c r="K1299" s="540">
        <f>Table1[[#This Row],[Buget estimat (EURO)]]*4.921</f>
        <v>14763000</v>
      </c>
      <c r="L1299" s="539"/>
      <c r="M1299" s="539"/>
      <c r="N1299" s="543"/>
      <c r="O1299" s="539" t="s">
        <v>2323</v>
      </c>
      <c r="P1299" s="562"/>
    </row>
    <row r="1300" spans="1:16" ht="20.399999999999999" x14ac:dyDescent="0.2">
      <c r="A1300" s="539">
        <v>1147</v>
      </c>
      <c r="B1300" s="546">
        <v>4</v>
      </c>
      <c r="C1300" s="549" t="s">
        <v>1657</v>
      </c>
      <c r="D1300" s="549" t="s">
        <v>1673</v>
      </c>
      <c r="E1300" s="549" t="s">
        <v>1674</v>
      </c>
      <c r="F1300" s="548" t="s">
        <v>1675</v>
      </c>
      <c r="G1300" s="539" t="s">
        <v>26</v>
      </c>
      <c r="H1300" s="539" t="s">
        <v>1710</v>
      </c>
      <c r="I1300" s="539" t="s">
        <v>2254</v>
      </c>
      <c r="J1300" s="545"/>
      <c r="K1300" s="540">
        <f>Table1[[#This Row],[Buget estimat (EURO)]]*4.921</f>
        <v>0</v>
      </c>
      <c r="L1300" s="539"/>
      <c r="M1300" s="539"/>
      <c r="N1300" s="543"/>
      <c r="O1300" s="539" t="s">
        <v>2323</v>
      </c>
      <c r="P1300" s="562"/>
    </row>
    <row r="1301" spans="1:16" ht="71.400000000000006" x14ac:dyDescent="0.2">
      <c r="A1301" s="539">
        <v>1148</v>
      </c>
      <c r="B1301" s="546">
        <v>7.4</v>
      </c>
      <c r="C1301" s="549" t="s">
        <v>1685</v>
      </c>
      <c r="D1301" s="549" t="s">
        <v>1682</v>
      </c>
      <c r="E1301" s="549" t="s">
        <v>1686</v>
      </c>
      <c r="F1301" s="555" t="s">
        <v>2116</v>
      </c>
      <c r="G1301" s="539" t="s">
        <v>26</v>
      </c>
      <c r="H1301" s="539" t="s">
        <v>1710</v>
      </c>
      <c r="I1301" s="539" t="s">
        <v>2255</v>
      </c>
      <c r="J1301" s="545">
        <v>3707000</v>
      </c>
      <c r="K1301" s="540">
        <f>Table1[[#This Row],[Buget estimat (EURO)]]*4.921</f>
        <v>18242147</v>
      </c>
      <c r="L1301" s="539"/>
      <c r="M1301" s="539"/>
      <c r="N1301" s="543"/>
      <c r="O1301" s="539" t="s">
        <v>2323</v>
      </c>
      <c r="P1301" s="562"/>
    </row>
    <row r="1302" spans="1:16" ht="20.399999999999999" x14ac:dyDescent="0.2">
      <c r="A1302" s="539">
        <v>1149</v>
      </c>
      <c r="B1302" s="546"/>
      <c r="C1302" s="549" t="s">
        <v>1657</v>
      </c>
      <c r="D1302" s="549" t="s">
        <v>1673</v>
      </c>
      <c r="E1302" s="549" t="s">
        <v>1674</v>
      </c>
      <c r="F1302" s="542"/>
      <c r="G1302" s="539" t="s">
        <v>26</v>
      </c>
      <c r="H1302" s="539" t="s">
        <v>1710</v>
      </c>
      <c r="I1302" s="539" t="s">
        <v>2256</v>
      </c>
      <c r="J1302" s="545">
        <v>350000</v>
      </c>
      <c r="K1302" s="540">
        <f>Table1[[#This Row],[Buget estimat (EURO)]]*4.921</f>
        <v>1722350</v>
      </c>
      <c r="L1302" s="539"/>
      <c r="M1302" s="539"/>
      <c r="N1302" s="543"/>
      <c r="O1302" s="539" t="s">
        <v>2323</v>
      </c>
      <c r="P1302" s="562"/>
    </row>
    <row r="1303" spans="1:16" ht="20.399999999999999" x14ac:dyDescent="0.2">
      <c r="A1303" s="539">
        <v>1150</v>
      </c>
      <c r="B1303" s="546"/>
      <c r="C1303" s="549" t="s">
        <v>1657</v>
      </c>
      <c r="D1303" s="549" t="s">
        <v>1673</v>
      </c>
      <c r="E1303" s="549" t="s">
        <v>1674</v>
      </c>
      <c r="F1303" s="542"/>
      <c r="G1303" s="539" t="s">
        <v>26</v>
      </c>
      <c r="H1303" s="539" t="s">
        <v>1710</v>
      </c>
      <c r="I1303" s="539" t="s">
        <v>2257</v>
      </c>
      <c r="J1303" s="545">
        <v>25000000</v>
      </c>
      <c r="K1303" s="540">
        <f>Table1[[#This Row],[Buget estimat (EURO)]]*4.921</f>
        <v>123025000</v>
      </c>
      <c r="L1303" s="539"/>
      <c r="M1303" s="539"/>
      <c r="N1303" s="543"/>
      <c r="O1303" s="539" t="s">
        <v>2323</v>
      </c>
      <c r="P1303" s="562"/>
    </row>
    <row r="1304" spans="1:16" ht="40.799999999999997" x14ac:dyDescent="0.2">
      <c r="A1304" s="539">
        <v>1151</v>
      </c>
      <c r="B1304" s="546"/>
      <c r="C1304" s="539" t="s">
        <v>1683</v>
      </c>
      <c r="D1304" s="539" t="s">
        <v>2562</v>
      </c>
      <c r="E1304" s="549" t="s">
        <v>1684</v>
      </c>
      <c r="F1304" s="542"/>
      <c r="G1304" s="539" t="s">
        <v>26</v>
      </c>
      <c r="H1304" s="539" t="s">
        <v>1710</v>
      </c>
      <c r="I1304" s="539" t="s">
        <v>2258</v>
      </c>
      <c r="J1304" s="545">
        <v>397000</v>
      </c>
      <c r="K1304" s="540">
        <f>Table1[[#This Row],[Buget estimat (EURO)]]*4.921</f>
        <v>1953637</v>
      </c>
      <c r="L1304" s="539"/>
      <c r="M1304" s="539"/>
      <c r="N1304" s="543"/>
      <c r="O1304" s="539" t="s">
        <v>2323</v>
      </c>
      <c r="P1304" s="562"/>
    </row>
    <row r="1305" spans="1:16" ht="30.6" x14ac:dyDescent="0.2">
      <c r="A1305" s="539">
        <v>1152</v>
      </c>
      <c r="B1305" s="546">
        <v>4</v>
      </c>
      <c r="C1305" s="549" t="s">
        <v>1657</v>
      </c>
      <c r="D1305" s="549" t="s">
        <v>1673</v>
      </c>
      <c r="E1305" s="549" t="s">
        <v>1674</v>
      </c>
      <c r="F1305" s="548" t="s">
        <v>1675</v>
      </c>
      <c r="G1305" s="539" t="s">
        <v>26</v>
      </c>
      <c r="H1305" s="539" t="s">
        <v>1710</v>
      </c>
      <c r="I1305" s="539" t="s">
        <v>3547</v>
      </c>
      <c r="J1305" s="545">
        <v>2450000</v>
      </c>
      <c r="K1305" s="540">
        <f>Table1[[#This Row],[Buget estimat (EURO)]]*4.921</f>
        <v>12056450</v>
      </c>
      <c r="L1305" s="539"/>
      <c r="M1305" s="539"/>
      <c r="N1305" s="543"/>
      <c r="O1305" s="539" t="s">
        <v>2323</v>
      </c>
      <c r="P1305" s="562"/>
    </row>
    <row r="1306" spans="1:16" ht="20.399999999999999" x14ac:dyDescent="0.2">
      <c r="A1306" s="539">
        <v>1153</v>
      </c>
      <c r="B1306" s="546">
        <v>4</v>
      </c>
      <c r="C1306" s="549" t="s">
        <v>1657</v>
      </c>
      <c r="D1306" s="549" t="s">
        <v>1673</v>
      </c>
      <c r="E1306" s="549" t="s">
        <v>1674</v>
      </c>
      <c r="F1306" s="548" t="s">
        <v>1675</v>
      </c>
      <c r="G1306" s="539" t="s">
        <v>26</v>
      </c>
      <c r="H1306" s="539" t="s">
        <v>1710</v>
      </c>
      <c r="I1306" s="539" t="s">
        <v>3038</v>
      </c>
      <c r="J1306" s="545">
        <v>800000</v>
      </c>
      <c r="K1306" s="540">
        <f>Table1[[#This Row],[Buget estimat (EURO)]]*4.921</f>
        <v>3936800</v>
      </c>
      <c r="L1306" s="539"/>
      <c r="M1306" s="539"/>
      <c r="N1306" s="543"/>
      <c r="O1306" s="539" t="s">
        <v>2323</v>
      </c>
      <c r="P1306" s="562"/>
    </row>
    <row r="1307" spans="1:16" ht="30.6" x14ac:dyDescent="0.2">
      <c r="A1307" s="539">
        <v>1154</v>
      </c>
      <c r="B1307" s="546">
        <v>4</v>
      </c>
      <c r="C1307" s="549" t="s">
        <v>1657</v>
      </c>
      <c r="D1307" s="549" t="s">
        <v>1673</v>
      </c>
      <c r="E1307" s="549" t="s">
        <v>1674</v>
      </c>
      <c r="F1307" s="548" t="s">
        <v>1675</v>
      </c>
      <c r="G1307" s="539" t="s">
        <v>26</v>
      </c>
      <c r="H1307" s="539" t="s">
        <v>1710</v>
      </c>
      <c r="I1307" s="539" t="s">
        <v>2259</v>
      </c>
      <c r="J1307" s="545">
        <v>13000000</v>
      </c>
      <c r="K1307" s="540">
        <f>Table1[[#This Row],[Buget estimat (EURO)]]*4.921</f>
        <v>63973000</v>
      </c>
      <c r="L1307" s="539"/>
      <c r="M1307" s="539"/>
      <c r="N1307" s="543"/>
      <c r="O1307" s="539" t="s">
        <v>2323</v>
      </c>
      <c r="P1307" s="562"/>
    </row>
    <row r="1308" spans="1:16" ht="20.399999999999999" x14ac:dyDescent="0.2">
      <c r="A1308" s="539">
        <v>1155</v>
      </c>
      <c r="B1308" s="546">
        <v>4</v>
      </c>
      <c r="C1308" s="549" t="s">
        <v>1657</v>
      </c>
      <c r="D1308" s="549" t="s">
        <v>1673</v>
      </c>
      <c r="E1308" s="549" t="s">
        <v>1674</v>
      </c>
      <c r="F1308" s="548" t="s">
        <v>1675</v>
      </c>
      <c r="G1308" s="539" t="s">
        <v>26</v>
      </c>
      <c r="H1308" s="539" t="s">
        <v>1710</v>
      </c>
      <c r="I1308" s="539" t="s">
        <v>3265</v>
      </c>
      <c r="J1308" s="545">
        <v>19000000</v>
      </c>
      <c r="K1308" s="540">
        <f>Table1[[#This Row],[Buget estimat (EURO)]]*4.921</f>
        <v>93499000</v>
      </c>
      <c r="L1308" s="539"/>
      <c r="M1308" s="539"/>
      <c r="N1308" s="543"/>
      <c r="O1308" s="539" t="s">
        <v>2323</v>
      </c>
      <c r="P1308" s="562"/>
    </row>
    <row r="1309" spans="1:16" ht="30.6" x14ac:dyDescent="0.2">
      <c r="A1309" s="539">
        <v>1156</v>
      </c>
      <c r="B1309" s="546">
        <v>4</v>
      </c>
      <c r="C1309" s="549" t="s">
        <v>1657</v>
      </c>
      <c r="D1309" s="549" t="s">
        <v>1673</v>
      </c>
      <c r="E1309" s="549" t="s">
        <v>1674</v>
      </c>
      <c r="F1309" s="548" t="s">
        <v>1675</v>
      </c>
      <c r="G1309" s="539" t="s">
        <v>26</v>
      </c>
      <c r="H1309" s="539" t="s">
        <v>1710</v>
      </c>
      <c r="I1309" s="539" t="s">
        <v>3548</v>
      </c>
      <c r="J1309" s="545">
        <v>10000000</v>
      </c>
      <c r="K1309" s="540">
        <f>Table1[[#This Row],[Buget estimat (EURO)]]*4.921</f>
        <v>49210000</v>
      </c>
      <c r="L1309" s="539"/>
      <c r="M1309" s="539"/>
      <c r="N1309" s="543"/>
      <c r="O1309" s="539" t="s">
        <v>2323</v>
      </c>
      <c r="P1309" s="562"/>
    </row>
    <row r="1310" spans="1:16" ht="20.399999999999999" x14ac:dyDescent="0.2">
      <c r="A1310" s="539">
        <v>1157</v>
      </c>
      <c r="B1310" s="546">
        <v>4</v>
      </c>
      <c r="C1310" s="549" t="s">
        <v>1657</v>
      </c>
      <c r="D1310" s="549" t="s">
        <v>1673</v>
      </c>
      <c r="E1310" s="549" t="s">
        <v>1674</v>
      </c>
      <c r="F1310" s="548" t="s">
        <v>1675</v>
      </c>
      <c r="G1310" s="539" t="s">
        <v>26</v>
      </c>
      <c r="H1310" s="539" t="s">
        <v>1710</v>
      </c>
      <c r="I1310" s="539" t="s">
        <v>3039</v>
      </c>
      <c r="J1310" s="545">
        <v>10000000</v>
      </c>
      <c r="K1310" s="540">
        <f>Table1[[#This Row],[Buget estimat (EURO)]]*4.921</f>
        <v>49210000</v>
      </c>
      <c r="L1310" s="539"/>
      <c r="M1310" s="539"/>
      <c r="N1310" s="543"/>
      <c r="O1310" s="539" t="s">
        <v>2323</v>
      </c>
      <c r="P1310" s="562"/>
    </row>
    <row r="1311" spans="1:16" ht="20.399999999999999" x14ac:dyDescent="0.2">
      <c r="A1311" s="539">
        <v>1158</v>
      </c>
      <c r="B1311" s="546">
        <v>4</v>
      </c>
      <c r="C1311" s="549" t="s">
        <v>1657</v>
      </c>
      <c r="D1311" s="549" t="s">
        <v>1673</v>
      </c>
      <c r="E1311" s="549" t="s">
        <v>1674</v>
      </c>
      <c r="F1311" s="548" t="s">
        <v>1675</v>
      </c>
      <c r="G1311" s="539" t="s">
        <v>26</v>
      </c>
      <c r="H1311" s="539" t="s">
        <v>1710</v>
      </c>
      <c r="I1311" s="539" t="s">
        <v>3040</v>
      </c>
      <c r="J1311" s="545">
        <v>2500000</v>
      </c>
      <c r="K1311" s="540">
        <f>Table1[[#This Row],[Buget estimat (EURO)]]*4.921</f>
        <v>12302500</v>
      </c>
      <c r="L1311" s="539"/>
      <c r="M1311" s="539"/>
      <c r="N1311" s="543"/>
      <c r="O1311" s="539" t="s">
        <v>2323</v>
      </c>
      <c r="P1311" s="562"/>
    </row>
    <row r="1312" spans="1:16" ht="20.399999999999999" x14ac:dyDescent="0.2">
      <c r="A1312" s="539">
        <v>1159</v>
      </c>
      <c r="B1312" s="546">
        <v>4</v>
      </c>
      <c r="C1312" s="549" t="s">
        <v>1657</v>
      </c>
      <c r="D1312" s="549" t="s">
        <v>1673</v>
      </c>
      <c r="E1312" s="549" t="s">
        <v>1674</v>
      </c>
      <c r="F1312" s="548" t="s">
        <v>1675</v>
      </c>
      <c r="G1312" s="539" t="s">
        <v>26</v>
      </c>
      <c r="H1312" s="539" t="s">
        <v>1710</v>
      </c>
      <c r="I1312" s="539" t="s">
        <v>2260</v>
      </c>
      <c r="J1312" s="545">
        <v>3000000</v>
      </c>
      <c r="K1312" s="540">
        <f>Table1[[#This Row],[Buget estimat (EURO)]]*4.921</f>
        <v>14763000</v>
      </c>
      <c r="L1312" s="539"/>
      <c r="M1312" s="539"/>
      <c r="N1312" s="543"/>
      <c r="O1312" s="539" t="s">
        <v>2323</v>
      </c>
      <c r="P1312" s="562"/>
    </row>
    <row r="1313" spans="1:16" ht="20.399999999999999" x14ac:dyDescent="0.2">
      <c r="A1313" s="539">
        <v>1160</v>
      </c>
      <c r="B1313" s="546">
        <v>4</v>
      </c>
      <c r="C1313" s="549" t="s">
        <v>1657</v>
      </c>
      <c r="D1313" s="549" t="s">
        <v>1673</v>
      </c>
      <c r="E1313" s="549" t="s">
        <v>1674</v>
      </c>
      <c r="F1313" s="548" t="s">
        <v>1675</v>
      </c>
      <c r="G1313" s="539" t="s">
        <v>26</v>
      </c>
      <c r="H1313" s="539" t="s">
        <v>1710</v>
      </c>
      <c r="I1313" s="539" t="s">
        <v>3266</v>
      </c>
      <c r="J1313" s="545">
        <v>4500000</v>
      </c>
      <c r="K1313" s="540">
        <f>Table1[[#This Row],[Buget estimat (EURO)]]*4.921</f>
        <v>22144500</v>
      </c>
      <c r="L1313" s="539"/>
      <c r="M1313" s="539"/>
      <c r="N1313" s="543"/>
      <c r="O1313" s="539" t="s">
        <v>2323</v>
      </c>
      <c r="P1313" s="562"/>
    </row>
    <row r="1314" spans="1:16" ht="30.6" x14ac:dyDescent="0.2">
      <c r="A1314" s="539">
        <v>1161</v>
      </c>
      <c r="B1314" s="546">
        <v>4</v>
      </c>
      <c r="C1314" s="549" t="s">
        <v>1657</v>
      </c>
      <c r="D1314" s="549" t="s">
        <v>1673</v>
      </c>
      <c r="E1314" s="549" t="s">
        <v>1674</v>
      </c>
      <c r="F1314" s="548" t="s">
        <v>1675</v>
      </c>
      <c r="G1314" s="539" t="s">
        <v>26</v>
      </c>
      <c r="H1314" s="539" t="s">
        <v>1710</v>
      </c>
      <c r="I1314" s="539" t="s">
        <v>3267</v>
      </c>
      <c r="J1314" s="545">
        <v>2500000</v>
      </c>
      <c r="K1314" s="540">
        <f>Table1[[#This Row],[Buget estimat (EURO)]]*4.921</f>
        <v>12302500</v>
      </c>
      <c r="L1314" s="539"/>
      <c r="M1314" s="539"/>
      <c r="N1314" s="543"/>
      <c r="O1314" s="539" t="s">
        <v>2323</v>
      </c>
      <c r="P1314" s="562"/>
    </row>
    <row r="1315" spans="1:16" ht="20.399999999999999" x14ac:dyDescent="0.2">
      <c r="A1315" s="539">
        <v>1162</v>
      </c>
      <c r="B1315" s="546">
        <v>4</v>
      </c>
      <c r="C1315" s="549" t="s">
        <v>1657</v>
      </c>
      <c r="D1315" s="549" t="s">
        <v>1673</v>
      </c>
      <c r="E1315" s="549" t="s">
        <v>1674</v>
      </c>
      <c r="F1315" s="548" t="s">
        <v>1675</v>
      </c>
      <c r="G1315" s="539" t="s">
        <v>26</v>
      </c>
      <c r="H1315" s="539" t="s">
        <v>1710</v>
      </c>
      <c r="I1315" s="539" t="s">
        <v>3041</v>
      </c>
      <c r="J1315" s="545">
        <v>1000000</v>
      </c>
      <c r="K1315" s="540">
        <f>Table1[[#This Row],[Buget estimat (EURO)]]*4.921</f>
        <v>4921000</v>
      </c>
      <c r="L1315" s="539"/>
      <c r="M1315" s="539"/>
      <c r="N1315" s="543"/>
      <c r="O1315" s="539" t="s">
        <v>2323</v>
      </c>
      <c r="P1315" s="562"/>
    </row>
    <row r="1316" spans="1:16" ht="30.6" x14ac:dyDescent="0.2">
      <c r="A1316" s="539">
        <v>1163</v>
      </c>
      <c r="B1316" s="546">
        <v>4</v>
      </c>
      <c r="C1316" s="549" t="s">
        <v>1657</v>
      </c>
      <c r="D1316" s="549" t="s">
        <v>1673</v>
      </c>
      <c r="E1316" s="549" t="s">
        <v>1674</v>
      </c>
      <c r="F1316" s="548" t="s">
        <v>1675</v>
      </c>
      <c r="G1316" s="539" t="s">
        <v>26</v>
      </c>
      <c r="H1316" s="539" t="s">
        <v>1710</v>
      </c>
      <c r="I1316" s="539" t="s">
        <v>3268</v>
      </c>
      <c r="J1316" s="545">
        <v>2500000</v>
      </c>
      <c r="K1316" s="540">
        <f>Table1[[#This Row],[Buget estimat (EURO)]]*4.921</f>
        <v>12302500</v>
      </c>
      <c r="L1316" s="539"/>
      <c r="M1316" s="539"/>
      <c r="N1316" s="543"/>
      <c r="O1316" s="539" t="s">
        <v>2323</v>
      </c>
      <c r="P1316" s="562"/>
    </row>
    <row r="1317" spans="1:16" ht="20.399999999999999" x14ac:dyDescent="0.2">
      <c r="A1317" s="539">
        <v>1164</v>
      </c>
      <c r="B1317" s="546">
        <v>7.3</v>
      </c>
      <c r="C1317" s="549" t="s">
        <v>1657</v>
      </c>
      <c r="D1317" s="549" t="s">
        <v>1663</v>
      </c>
      <c r="E1317" s="549" t="s">
        <v>1658</v>
      </c>
      <c r="F1317" s="555" t="s">
        <v>1659</v>
      </c>
      <c r="G1317" s="539" t="s">
        <v>26</v>
      </c>
      <c r="H1317" s="539" t="s">
        <v>1710</v>
      </c>
      <c r="I1317" s="539" t="s">
        <v>3269</v>
      </c>
      <c r="J1317" s="545">
        <v>3000000</v>
      </c>
      <c r="K1317" s="540">
        <f>Table1[[#This Row],[Buget estimat (EURO)]]*4.921</f>
        <v>14763000</v>
      </c>
      <c r="L1317" s="539"/>
      <c r="M1317" s="539"/>
      <c r="N1317" s="543"/>
      <c r="O1317" s="539" t="s">
        <v>2323</v>
      </c>
      <c r="P1317" s="562"/>
    </row>
    <row r="1318" spans="1:16" ht="40.799999999999997" x14ac:dyDescent="0.2">
      <c r="A1318" s="539">
        <v>1165</v>
      </c>
      <c r="B1318" s="546">
        <v>6.1</v>
      </c>
      <c r="C1318" s="546" t="s">
        <v>1683</v>
      </c>
      <c r="D1318" s="546" t="s">
        <v>1692</v>
      </c>
      <c r="E1318" s="546" t="s">
        <v>1666</v>
      </c>
      <c r="F1318" s="550" t="s">
        <v>1665</v>
      </c>
      <c r="G1318" s="539" t="s">
        <v>26</v>
      </c>
      <c r="H1318" s="539" t="s">
        <v>1710</v>
      </c>
      <c r="I1318" s="539" t="s">
        <v>3270</v>
      </c>
      <c r="J1318" s="545">
        <v>3000000</v>
      </c>
      <c r="K1318" s="540">
        <f>Table1[[#This Row],[Buget estimat (EURO)]]*4.921</f>
        <v>14763000</v>
      </c>
      <c r="L1318" s="539"/>
      <c r="M1318" s="539"/>
      <c r="N1318" s="543"/>
      <c r="O1318" s="539" t="s">
        <v>2323</v>
      </c>
      <c r="P1318" s="562"/>
    </row>
    <row r="1319" spans="1:16" ht="20.399999999999999" x14ac:dyDescent="0.2">
      <c r="A1319" s="539">
        <v>1166</v>
      </c>
      <c r="B1319" s="546"/>
      <c r="C1319" s="539"/>
      <c r="D1319" s="539"/>
      <c r="E1319" s="539" t="s">
        <v>1653</v>
      </c>
      <c r="F1319" s="542"/>
      <c r="G1319" s="539" t="s">
        <v>26</v>
      </c>
      <c r="H1319" s="539" t="s">
        <v>1710</v>
      </c>
      <c r="I1319" s="539" t="s">
        <v>2261</v>
      </c>
      <c r="J1319" s="545">
        <v>1000000</v>
      </c>
      <c r="K1319" s="540">
        <f>Table1[[#This Row],[Buget estimat (EURO)]]*4.921</f>
        <v>4921000</v>
      </c>
      <c r="L1319" s="539"/>
      <c r="M1319" s="539"/>
      <c r="N1319" s="543"/>
      <c r="O1319" s="539" t="s">
        <v>2323</v>
      </c>
      <c r="P1319" s="562"/>
    </row>
    <row r="1320" spans="1:16" ht="20.399999999999999" x14ac:dyDescent="0.2">
      <c r="A1320" s="539">
        <v>1167</v>
      </c>
      <c r="B1320" s="546"/>
      <c r="C1320" s="539"/>
      <c r="D1320" s="539"/>
      <c r="E1320" s="539" t="s">
        <v>1653</v>
      </c>
      <c r="F1320" s="542"/>
      <c r="G1320" s="539" t="s">
        <v>26</v>
      </c>
      <c r="H1320" s="539" t="s">
        <v>1710</v>
      </c>
      <c r="I1320" s="539" t="s">
        <v>3187</v>
      </c>
      <c r="J1320" s="545">
        <v>600000</v>
      </c>
      <c r="K1320" s="540">
        <f>Table1[[#This Row],[Buget estimat (EURO)]]*4.921</f>
        <v>2952600</v>
      </c>
      <c r="L1320" s="539"/>
      <c r="M1320" s="539"/>
      <c r="N1320" s="543"/>
      <c r="O1320" s="539" t="s">
        <v>2323</v>
      </c>
      <c r="P1320" s="562"/>
    </row>
    <row r="1321" spans="1:16" ht="40.799999999999997" x14ac:dyDescent="0.2">
      <c r="A1321" s="539">
        <v>1168</v>
      </c>
      <c r="B1321" s="546"/>
      <c r="C1321" s="549" t="s">
        <v>1683</v>
      </c>
      <c r="D1321" s="549" t="s">
        <v>1700</v>
      </c>
      <c r="E1321" s="549" t="s">
        <v>1701</v>
      </c>
      <c r="F1321" s="542"/>
      <c r="G1321" s="539" t="s">
        <v>26</v>
      </c>
      <c r="H1321" s="539" t="s">
        <v>1710</v>
      </c>
      <c r="I1321" s="539" t="s">
        <v>2824</v>
      </c>
      <c r="J1321" s="545">
        <v>1000000</v>
      </c>
      <c r="K1321" s="540">
        <f>Table1[[#This Row],[Buget estimat (EURO)]]*4.921</f>
        <v>4921000</v>
      </c>
      <c r="L1321" s="539"/>
      <c r="M1321" s="539"/>
      <c r="N1321" s="543"/>
      <c r="O1321" s="539" t="s">
        <v>2323</v>
      </c>
      <c r="P1321" s="562"/>
    </row>
    <row r="1322" spans="1:16" ht="63.75" customHeight="1" x14ac:dyDescent="0.2">
      <c r="A1322" s="539">
        <v>1169</v>
      </c>
      <c r="B1322" s="546">
        <v>2.1</v>
      </c>
      <c r="C1322" s="549" t="s">
        <v>1657</v>
      </c>
      <c r="D1322" s="549" t="s">
        <v>1662</v>
      </c>
      <c r="E1322" s="549" t="s">
        <v>1653</v>
      </c>
      <c r="F1322" s="549" t="s">
        <v>1654</v>
      </c>
      <c r="G1322" s="539" t="s">
        <v>26</v>
      </c>
      <c r="H1322" s="539" t="s">
        <v>1710</v>
      </c>
      <c r="I1322" s="539" t="s">
        <v>2262</v>
      </c>
      <c r="J1322" s="545">
        <v>5000000</v>
      </c>
      <c r="K1322" s="540">
        <f>Table1[[#This Row],[Buget estimat (EURO)]]*4.921</f>
        <v>24605000</v>
      </c>
      <c r="L1322" s="539"/>
      <c r="M1322" s="539"/>
      <c r="N1322" s="543"/>
      <c r="O1322" s="539" t="s">
        <v>2323</v>
      </c>
      <c r="P1322" s="562"/>
    </row>
    <row r="1323" spans="1:16" ht="40.799999999999997" x14ac:dyDescent="0.2">
      <c r="A1323" s="539">
        <v>1170</v>
      </c>
      <c r="B1323" s="546">
        <v>7.3</v>
      </c>
      <c r="C1323" s="549" t="s">
        <v>1657</v>
      </c>
      <c r="D1323" s="549" t="s">
        <v>1663</v>
      </c>
      <c r="E1323" s="549" t="s">
        <v>1658</v>
      </c>
      <c r="F1323" s="555" t="s">
        <v>1659</v>
      </c>
      <c r="G1323" s="539" t="s">
        <v>26</v>
      </c>
      <c r="H1323" s="539" t="s">
        <v>1710</v>
      </c>
      <c r="I1323" s="539" t="s">
        <v>3549</v>
      </c>
      <c r="J1323" s="545">
        <v>2000000</v>
      </c>
      <c r="K1323" s="540">
        <f>Table1[[#This Row],[Buget estimat (EURO)]]*4.921</f>
        <v>9842000</v>
      </c>
      <c r="L1323" s="539"/>
      <c r="M1323" s="539"/>
      <c r="N1323" s="543"/>
      <c r="O1323" s="539" t="s">
        <v>2323</v>
      </c>
      <c r="P1323" s="562"/>
    </row>
    <row r="1324" spans="1:16" ht="64.2" customHeight="1" x14ac:dyDescent="0.2">
      <c r="A1324" s="539">
        <v>1171</v>
      </c>
      <c r="B1324" s="546">
        <v>1.1000000000000001</v>
      </c>
      <c r="C1324" s="549" t="s">
        <v>2523</v>
      </c>
      <c r="D1324" s="549" t="s">
        <v>3319</v>
      </c>
      <c r="E1324" s="549" t="s">
        <v>1661</v>
      </c>
      <c r="F1324" s="549" t="s">
        <v>1652</v>
      </c>
      <c r="G1324" s="539" t="s">
        <v>26</v>
      </c>
      <c r="H1324" s="539" t="s">
        <v>1710</v>
      </c>
      <c r="I1324" s="539"/>
      <c r="J1324" s="545">
        <v>1000000</v>
      </c>
      <c r="K1324" s="540">
        <f>Table1[[#This Row],[Buget estimat (EURO)]]*4.921</f>
        <v>4921000</v>
      </c>
      <c r="L1324" s="539"/>
      <c r="M1324" s="539"/>
      <c r="N1324" s="543"/>
      <c r="O1324" s="539" t="s">
        <v>2323</v>
      </c>
      <c r="P1324" s="562"/>
    </row>
    <row r="1325" spans="1:16" ht="33.75" customHeight="1" x14ac:dyDescent="0.2">
      <c r="A1325" s="539">
        <v>1172</v>
      </c>
      <c r="B1325" s="546">
        <v>2.1</v>
      </c>
      <c r="C1325" s="539" t="s">
        <v>1657</v>
      </c>
      <c r="D1325" s="539" t="s">
        <v>1662</v>
      </c>
      <c r="E1325" s="539" t="s">
        <v>1653</v>
      </c>
      <c r="F1325" s="539" t="s">
        <v>1654</v>
      </c>
      <c r="G1325" s="539" t="s">
        <v>26</v>
      </c>
      <c r="H1325" s="539" t="s">
        <v>1710</v>
      </c>
      <c r="I1325" s="539" t="s">
        <v>3271</v>
      </c>
      <c r="J1325" s="545">
        <v>3000000</v>
      </c>
      <c r="K1325" s="540">
        <f>Table1[[#This Row],[Buget estimat (EURO)]]*4.921</f>
        <v>14763000</v>
      </c>
      <c r="L1325" s="539"/>
      <c r="M1325" s="539"/>
      <c r="N1325" s="543"/>
      <c r="O1325" s="539" t="s">
        <v>2323</v>
      </c>
      <c r="P1325" s="562"/>
    </row>
    <row r="1326" spans="1:16" ht="33.75" customHeight="1" x14ac:dyDescent="0.2">
      <c r="A1326" s="539">
        <v>1173</v>
      </c>
      <c r="B1326" s="546">
        <v>2.1</v>
      </c>
      <c r="C1326" s="539" t="s">
        <v>1657</v>
      </c>
      <c r="D1326" s="539" t="s">
        <v>1662</v>
      </c>
      <c r="E1326" s="539" t="s">
        <v>1653</v>
      </c>
      <c r="F1326" s="539" t="s">
        <v>1654</v>
      </c>
      <c r="G1326" s="539" t="s">
        <v>26</v>
      </c>
      <c r="H1326" s="539" t="s">
        <v>1710</v>
      </c>
      <c r="I1326" s="539" t="s">
        <v>2263</v>
      </c>
      <c r="J1326" s="545">
        <v>600000</v>
      </c>
      <c r="K1326" s="540">
        <f>Table1[[#This Row],[Buget estimat (EURO)]]*4.921</f>
        <v>2952600</v>
      </c>
      <c r="L1326" s="539"/>
      <c r="M1326" s="539"/>
      <c r="N1326" s="543"/>
      <c r="O1326" s="539" t="s">
        <v>2323</v>
      </c>
      <c r="P1326" s="562"/>
    </row>
    <row r="1327" spans="1:16" ht="33.75" customHeight="1" x14ac:dyDescent="0.2">
      <c r="A1327" s="539">
        <v>1174</v>
      </c>
      <c r="B1327" s="546">
        <v>1.1000000000000001</v>
      </c>
      <c r="C1327" s="549" t="s">
        <v>1671</v>
      </c>
      <c r="D1327" s="549" t="s">
        <v>2025</v>
      </c>
      <c r="E1327" s="549" t="s">
        <v>2286</v>
      </c>
      <c r="F1327" s="555" t="s">
        <v>1650</v>
      </c>
      <c r="G1327" s="539" t="s">
        <v>26</v>
      </c>
      <c r="H1327" s="539" t="s">
        <v>1710</v>
      </c>
      <c r="I1327" s="539" t="s">
        <v>3272</v>
      </c>
      <c r="J1327" s="545">
        <v>100000</v>
      </c>
      <c r="K1327" s="540">
        <f>Table1[[#This Row],[Buget estimat (EURO)]]*4.921</f>
        <v>492100</v>
      </c>
      <c r="L1327" s="539"/>
      <c r="M1327" s="539"/>
      <c r="N1327" s="543"/>
      <c r="O1327" s="539" t="s">
        <v>2323</v>
      </c>
      <c r="P1327" s="562"/>
    </row>
    <row r="1328" spans="1:16" ht="33.75" customHeight="1" x14ac:dyDescent="0.2">
      <c r="A1328" s="539">
        <v>1175</v>
      </c>
      <c r="B1328" s="546">
        <v>1</v>
      </c>
      <c r="C1328" s="549" t="s">
        <v>1671</v>
      </c>
      <c r="D1328" s="549" t="s">
        <v>2025</v>
      </c>
      <c r="E1328" s="549" t="s">
        <v>2286</v>
      </c>
      <c r="F1328" s="555" t="s">
        <v>1650</v>
      </c>
      <c r="G1328" s="539" t="s">
        <v>26</v>
      </c>
      <c r="H1328" s="539" t="s">
        <v>1710</v>
      </c>
      <c r="I1328" s="539" t="s">
        <v>3273</v>
      </c>
      <c r="J1328" s="545">
        <v>100000</v>
      </c>
      <c r="K1328" s="540">
        <f>Table1[[#This Row],[Buget estimat (EURO)]]*4.921</f>
        <v>492100</v>
      </c>
      <c r="L1328" s="539"/>
      <c r="M1328" s="539"/>
      <c r="N1328" s="543"/>
      <c r="O1328" s="539" t="s">
        <v>2323</v>
      </c>
      <c r="P1328" s="562"/>
    </row>
    <row r="1329" spans="1:16" ht="33.75" customHeight="1" x14ac:dyDescent="0.2">
      <c r="A1329" s="539">
        <v>1176</v>
      </c>
      <c r="B1329" s="546">
        <v>1</v>
      </c>
      <c r="C1329" s="549" t="s">
        <v>1671</v>
      </c>
      <c r="D1329" s="549" t="s">
        <v>2025</v>
      </c>
      <c r="E1329" s="549" t="s">
        <v>2286</v>
      </c>
      <c r="F1329" s="555" t="s">
        <v>1650</v>
      </c>
      <c r="G1329" s="539" t="s">
        <v>26</v>
      </c>
      <c r="H1329" s="539" t="s">
        <v>1710</v>
      </c>
      <c r="I1329" s="539" t="s">
        <v>3274</v>
      </c>
      <c r="J1329" s="545"/>
      <c r="K1329" s="540">
        <f>Table1[[#This Row],[Buget estimat (EURO)]]*4.921</f>
        <v>0</v>
      </c>
      <c r="L1329" s="539"/>
      <c r="M1329" s="539"/>
      <c r="N1329" s="543"/>
      <c r="O1329" s="539" t="s">
        <v>2323</v>
      </c>
      <c r="P1329" s="562"/>
    </row>
    <row r="1330" spans="1:16" ht="33.75" customHeight="1" x14ac:dyDescent="0.2">
      <c r="A1330" s="539">
        <v>1177</v>
      </c>
      <c r="B1330" s="546">
        <v>7</v>
      </c>
      <c r="C1330" s="549" t="s">
        <v>1685</v>
      </c>
      <c r="D1330" s="549" t="s">
        <v>1682</v>
      </c>
      <c r="E1330" s="549" t="s">
        <v>1686</v>
      </c>
      <c r="F1330" s="555" t="s">
        <v>2116</v>
      </c>
      <c r="G1330" s="539" t="s">
        <v>26</v>
      </c>
      <c r="H1330" s="539" t="s">
        <v>1710</v>
      </c>
      <c r="I1330" s="539" t="s">
        <v>3275</v>
      </c>
      <c r="J1330" s="545">
        <v>10000</v>
      </c>
      <c r="K1330" s="540">
        <f>Table1[[#This Row],[Buget estimat (EURO)]]*4.921</f>
        <v>49210</v>
      </c>
      <c r="L1330" s="539"/>
      <c r="M1330" s="539"/>
      <c r="N1330" s="543"/>
      <c r="O1330" s="539" t="s">
        <v>2323</v>
      </c>
      <c r="P1330" s="562"/>
    </row>
    <row r="1331" spans="1:16" ht="33.75" customHeight="1" x14ac:dyDescent="0.2">
      <c r="A1331" s="539">
        <v>1178</v>
      </c>
      <c r="B1331" s="546">
        <v>1.2</v>
      </c>
      <c r="C1331" s="549" t="s">
        <v>1671</v>
      </c>
      <c r="D1331" s="549" t="s">
        <v>2524</v>
      </c>
      <c r="E1331" s="549" t="s">
        <v>1672</v>
      </c>
      <c r="F1331" s="549" t="s">
        <v>1650</v>
      </c>
      <c r="G1331" s="539" t="s">
        <v>26</v>
      </c>
      <c r="H1331" s="539" t="s">
        <v>1710</v>
      </c>
      <c r="I1331" s="539" t="s">
        <v>3276</v>
      </c>
      <c r="J1331" s="545">
        <v>5000</v>
      </c>
      <c r="K1331" s="540">
        <f>Table1[[#This Row],[Buget estimat (EURO)]]*4.921</f>
        <v>24605</v>
      </c>
      <c r="L1331" s="539"/>
      <c r="M1331" s="539"/>
      <c r="N1331" s="543"/>
      <c r="O1331" s="539" t="s">
        <v>2323</v>
      </c>
      <c r="P1331" s="562"/>
    </row>
    <row r="1332" spans="1:16" ht="33.75" customHeight="1" x14ac:dyDescent="0.2">
      <c r="A1332" s="539">
        <v>1179</v>
      </c>
      <c r="B1332" s="546">
        <v>7.3</v>
      </c>
      <c r="C1332" s="549" t="s">
        <v>1657</v>
      </c>
      <c r="D1332" s="549" t="s">
        <v>1663</v>
      </c>
      <c r="E1332" s="549" t="s">
        <v>1658</v>
      </c>
      <c r="F1332" s="555" t="s">
        <v>1659</v>
      </c>
      <c r="G1332" s="539" t="s">
        <v>26</v>
      </c>
      <c r="H1332" s="539" t="s">
        <v>1710</v>
      </c>
      <c r="I1332" s="539" t="s">
        <v>3042</v>
      </c>
      <c r="J1332" s="545">
        <v>45000000</v>
      </c>
      <c r="K1332" s="540">
        <f>Table1[[#This Row],[Buget estimat (EURO)]]*4.921</f>
        <v>221445000</v>
      </c>
      <c r="L1332" s="539"/>
      <c r="M1332" s="539"/>
      <c r="N1332" s="543"/>
      <c r="O1332" s="539" t="s">
        <v>2323</v>
      </c>
      <c r="P1332" s="562"/>
    </row>
    <row r="1333" spans="1:16" ht="33.75" customHeight="1" x14ac:dyDescent="0.2">
      <c r="A1333" s="539">
        <v>1180</v>
      </c>
      <c r="B1333" s="546">
        <v>7</v>
      </c>
      <c r="C1333" s="549" t="s">
        <v>1657</v>
      </c>
      <c r="D1333" s="549" t="s">
        <v>1663</v>
      </c>
      <c r="E1333" s="549" t="s">
        <v>1658</v>
      </c>
      <c r="F1333" s="555" t="s">
        <v>1659</v>
      </c>
      <c r="G1333" s="539" t="s">
        <v>26</v>
      </c>
      <c r="H1333" s="539" t="s">
        <v>1710</v>
      </c>
      <c r="I1333" s="539" t="s">
        <v>3277</v>
      </c>
      <c r="J1333" s="545">
        <v>100000</v>
      </c>
      <c r="K1333" s="540">
        <f>Table1[[#This Row],[Buget estimat (EURO)]]*4.921</f>
        <v>492100</v>
      </c>
      <c r="L1333" s="539"/>
      <c r="M1333" s="539"/>
      <c r="N1333" s="543"/>
      <c r="O1333" s="539" t="s">
        <v>2323</v>
      </c>
      <c r="P1333" s="562"/>
    </row>
    <row r="1334" spans="1:16" ht="33.75" customHeight="1" x14ac:dyDescent="0.2">
      <c r="A1334" s="539">
        <v>1181</v>
      </c>
      <c r="B1334" s="546">
        <v>7</v>
      </c>
      <c r="C1334" s="549" t="s">
        <v>1657</v>
      </c>
      <c r="D1334" s="549" t="s">
        <v>1663</v>
      </c>
      <c r="E1334" s="549" t="s">
        <v>1658</v>
      </c>
      <c r="F1334" s="555" t="s">
        <v>1659</v>
      </c>
      <c r="G1334" s="539" t="s">
        <v>26</v>
      </c>
      <c r="H1334" s="539" t="s">
        <v>1710</v>
      </c>
      <c r="I1334" s="539" t="s">
        <v>3278</v>
      </c>
      <c r="J1334" s="545"/>
      <c r="K1334" s="540">
        <f>Table1[[#This Row],[Buget estimat (EURO)]]*4.921</f>
        <v>0</v>
      </c>
      <c r="L1334" s="539"/>
      <c r="M1334" s="539"/>
      <c r="N1334" s="543"/>
      <c r="O1334" s="539" t="s">
        <v>2323</v>
      </c>
      <c r="P1334" s="562"/>
    </row>
    <row r="1335" spans="1:16" ht="33.75" customHeight="1" x14ac:dyDescent="0.2">
      <c r="A1335" s="539">
        <v>1182</v>
      </c>
      <c r="B1335" s="546"/>
      <c r="C1335" s="549" t="s">
        <v>2014</v>
      </c>
      <c r="D1335" s="549" t="s">
        <v>2013</v>
      </c>
      <c r="E1335" s="549" t="s">
        <v>2015</v>
      </c>
      <c r="F1335" s="542"/>
      <c r="G1335" s="539" t="s">
        <v>26</v>
      </c>
      <c r="H1335" s="539" t="s">
        <v>1710</v>
      </c>
      <c r="I1335" s="539" t="s">
        <v>3279</v>
      </c>
      <c r="J1335" s="545">
        <v>100000</v>
      </c>
      <c r="K1335" s="540">
        <f>Table1[[#This Row],[Buget estimat (EURO)]]*4.921</f>
        <v>492100</v>
      </c>
      <c r="L1335" s="539"/>
      <c r="M1335" s="539"/>
      <c r="N1335" s="543"/>
      <c r="O1335" s="539" t="s">
        <v>2323</v>
      </c>
      <c r="P1335" s="562"/>
    </row>
    <row r="1336" spans="1:16" ht="33.75" customHeight="1" x14ac:dyDescent="0.2">
      <c r="A1336" s="539">
        <v>1183</v>
      </c>
      <c r="B1336" s="546"/>
      <c r="C1336" s="539"/>
      <c r="D1336" s="539"/>
      <c r="E1336" s="539" t="s">
        <v>1672</v>
      </c>
      <c r="F1336" s="542"/>
      <c r="G1336" s="539" t="s">
        <v>26</v>
      </c>
      <c r="H1336" s="539" t="s">
        <v>1710</v>
      </c>
      <c r="I1336" s="539" t="s">
        <v>3043</v>
      </c>
      <c r="J1336" s="545">
        <v>30000</v>
      </c>
      <c r="K1336" s="540">
        <f>Table1[[#This Row],[Buget estimat (EURO)]]*4.921</f>
        <v>147630</v>
      </c>
      <c r="L1336" s="539"/>
      <c r="M1336" s="539"/>
      <c r="N1336" s="543"/>
      <c r="O1336" s="539" t="s">
        <v>2323</v>
      </c>
      <c r="P1336" s="562"/>
    </row>
    <row r="1337" spans="1:16" ht="33.75" customHeight="1" x14ac:dyDescent="0.2">
      <c r="A1337" s="539">
        <v>1184</v>
      </c>
      <c r="B1337" s="546"/>
      <c r="C1337" s="539"/>
      <c r="D1337" s="539"/>
      <c r="E1337" s="539" t="s">
        <v>1672</v>
      </c>
      <c r="F1337" s="542"/>
      <c r="G1337" s="539" t="s">
        <v>26</v>
      </c>
      <c r="H1337" s="539" t="s">
        <v>1710</v>
      </c>
      <c r="I1337" s="539" t="s">
        <v>3044</v>
      </c>
      <c r="J1337" s="545">
        <v>5000</v>
      </c>
      <c r="K1337" s="540">
        <f>Table1[[#This Row],[Buget estimat (EURO)]]*4.921</f>
        <v>24605</v>
      </c>
      <c r="L1337" s="539"/>
      <c r="M1337" s="539"/>
      <c r="N1337" s="543"/>
      <c r="O1337" s="539" t="s">
        <v>2323</v>
      </c>
      <c r="P1337" s="562"/>
    </row>
    <row r="1338" spans="1:16" ht="33.75" customHeight="1" x14ac:dyDescent="0.2">
      <c r="A1338" s="539">
        <v>1185</v>
      </c>
      <c r="B1338" s="546"/>
      <c r="C1338" s="539"/>
      <c r="D1338" s="539"/>
      <c r="E1338" s="539" t="s">
        <v>1672</v>
      </c>
      <c r="F1338" s="542"/>
      <c r="G1338" s="539" t="s">
        <v>26</v>
      </c>
      <c r="H1338" s="539" t="s">
        <v>1710</v>
      </c>
      <c r="I1338" s="539" t="s">
        <v>3280</v>
      </c>
      <c r="J1338" s="545">
        <v>10000</v>
      </c>
      <c r="K1338" s="540">
        <f>Table1[[#This Row],[Buget estimat (EURO)]]*4.921</f>
        <v>49210</v>
      </c>
      <c r="L1338" s="539"/>
      <c r="M1338" s="539"/>
      <c r="N1338" s="543"/>
      <c r="O1338" s="539" t="s">
        <v>2323</v>
      </c>
      <c r="P1338" s="562"/>
    </row>
    <row r="1339" spans="1:16" ht="33.75" customHeight="1" x14ac:dyDescent="0.2">
      <c r="A1339" s="539">
        <v>1186</v>
      </c>
      <c r="B1339" s="546">
        <v>6</v>
      </c>
      <c r="C1339" s="546" t="s">
        <v>1683</v>
      </c>
      <c r="D1339" s="546" t="s">
        <v>1692</v>
      </c>
      <c r="E1339" s="546" t="s">
        <v>1666</v>
      </c>
      <c r="F1339" s="550" t="s">
        <v>1665</v>
      </c>
      <c r="G1339" s="539" t="s">
        <v>26</v>
      </c>
      <c r="H1339" s="539" t="s">
        <v>1710</v>
      </c>
      <c r="I1339" s="539" t="s">
        <v>3045</v>
      </c>
      <c r="J1339" s="545">
        <v>20000</v>
      </c>
      <c r="K1339" s="540">
        <f>Table1[[#This Row],[Buget estimat (EURO)]]*4.921</f>
        <v>98420</v>
      </c>
      <c r="L1339" s="539"/>
      <c r="M1339" s="539"/>
      <c r="N1339" s="543"/>
      <c r="O1339" s="539" t="s">
        <v>2323</v>
      </c>
      <c r="P1339" s="562"/>
    </row>
    <row r="1340" spans="1:16" ht="33.75" customHeight="1" x14ac:dyDescent="0.2">
      <c r="A1340" s="539">
        <v>1187</v>
      </c>
      <c r="B1340" s="546">
        <v>6.1</v>
      </c>
      <c r="C1340" s="546" t="s">
        <v>1683</v>
      </c>
      <c r="D1340" s="546" t="s">
        <v>1692</v>
      </c>
      <c r="E1340" s="546" t="s">
        <v>1666</v>
      </c>
      <c r="F1340" s="550" t="s">
        <v>1665</v>
      </c>
      <c r="G1340" s="539" t="s">
        <v>26</v>
      </c>
      <c r="H1340" s="539" t="s">
        <v>1710</v>
      </c>
      <c r="I1340" s="539" t="s">
        <v>3281</v>
      </c>
      <c r="J1340" s="545">
        <v>10000</v>
      </c>
      <c r="K1340" s="540">
        <f>Table1[[#This Row],[Buget estimat (EURO)]]*4.921</f>
        <v>49210</v>
      </c>
      <c r="L1340" s="539"/>
      <c r="M1340" s="539"/>
      <c r="N1340" s="543"/>
      <c r="O1340" s="539"/>
      <c r="P1340" s="562"/>
    </row>
    <row r="1341" spans="1:16" ht="33.75" customHeight="1" x14ac:dyDescent="0.2">
      <c r="A1341" s="539">
        <v>1188</v>
      </c>
      <c r="B1341" s="546">
        <v>6</v>
      </c>
      <c r="C1341" s="546" t="s">
        <v>1683</v>
      </c>
      <c r="D1341" s="546" t="s">
        <v>1692</v>
      </c>
      <c r="E1341" s="546" t="s">
        <v>1666</v>
      </c>
      <c r="F1341" s="550" t="s">
        <v>1665</v>
      </c>
      <c r="G1341" s="539" t="s">
        <v>26</v>
      </c>
      <c r="H1341" s="539" t="s">
        <v>1710</v>
      </c>
      <c r="I1341" s="539" t="s">
        <v>3550</v>
      </c>
      <c r="J1341" s="545">
        <v>20000</v>
      </c>
      <c r="K1341" s="540">
        <f>Table1[[#This Row],[Buget estimat (EURO)]]*4.921</f>
        <v>98420</v>
      </c>
      <c r="L1341" s="539"/>
      <c r="M1341" s="539"/>
      <c r="N1341" s="543"/>
      <c r="O1341" s="539"/>
      <c r="P1341" s="562"/>
    </row>
    <row r="1342" spans="1:16" ht="33.75" customHeight="1" x14ac:dyDescent="0.2">
      <c r="A1342" s="539">
        <v>1189</v>
      </c>
      <c r="B1342" s="546">
        <v>5.9</v>
      </c>
      <c r="C1342" s="546" t="s">
        <v>1683</v>
      </c>
      <c r="D1342" s="546" t="s">
        <v>1692</v>
      </c>
      <c r="E1342" s="546" t="s">
        <v>1666</v>
      </c>
      <c r="F1342" s="550" t="s">
        <v>1665</v>
      </c>
      <c r="G1342" s="539" t="s">
        <v>26</v>
      </c>
      <c r="H1342" s="539" t="s">
        <v>1710</v>
      </c>
      <c r="I1342" s="539" t="s">
        <v>3282</v>
      </c>
      <c r="J1342" s="545">
        <v>15000000</v>
      </c>
      <c r="K1342" s="540">
        <f>Table1[[#This Row],[Buget estimat (EURO)]]*4.921</f>
        <v>73815000</v>
      </c>
      <c r="L1342" s="539"/>
      <c r="M1342" s="539"/>
      <c r="N1342" s="543"/>
      <c r="O1342" s="539"/>
      <c r="P1342" s="562"/>
    </row>
    <row r="1343" spans="1:16" ht="33.75" customHeight="1" x14ac:dyDescent="0.2">
      <c r="A1343" s="539">
        <v>1190</v>
      </c>
      <c r="B1343" s="546">
        <v>5.8</v>
      </c>
      <c r="C1343" s="546" t="s">
        <v>1683</v>
      </c>
      <c r="D1343" s="546" t="s">
        <v>1692</v>
      </c>
      <c r="E1343" s="546" t="s">
        <v>1666</v>
      </c>
      <c r="F1343" s="550" t="s">
        <v>1665</v>
      </c>
      <c r="G1343" s="539" t="s">
        <v>26</v>
      </c>
      <c r="H1343" s="539" t="s">
        <v>1710</v>
      </c>
      <c r="I1343" s="539" t="s">
        <v>3283</v>
      </c>
      <c r="J1343" s="545">
        <v>1000000</v>
      </c>
      <c r="K1343" s="540">
        <f>Table1[[#This Row],[Buget estimat (EURO)]]*4.921</f>
        <v>4921000</v>
      </c>
      <c r="L1343" s="539"/>
      <c r="M1343" s="539"/>
      <c r="N1343" s="543"/>
      <c r="O1343" s="539"/>
      <c r="P1343" s="562"/>
    </row>
    <row r="1344" spans="1:16" ht="33.75" customHeight="1" x14ac:dyDescent="0.2">
      <c r="A1344" s="539">
        <v>1191</v>
      </c>
      <c r="B1344" s="546">
        <v>5.7</v>
      </c>
      <c r="C1344" s="546" t="s">
        <v>1683</v>
      </c>
      <c r="D1344" s="546" t="s">
        <v>1692</v>
      </c>
      <c r="E1344" s="546" t="s">
        <v>1666</v>
      </c>
      <c r="F1344" s="550" t="s">
        <v>1665</v>
      </c>
      <c r="G1344" s="539" t="s">
        <v>26</v>
      </c>
      <c r="H1344" s="539" t="s">
        <v>1710</v>
      </c>
      <c r="I1344" s="539" t="s">
        <v>3284</v>
      </c>
      <c r="J1344" s="545">
        <v>1693185</v>
      </c>
      <c r="K1344" s="540">
        <f>Table1[[#This Row],[Buget estimat (EURO)]]*4.921</f>
        <v>8332163.3850000007</v>
      </c>
      <c r="L1344" s="539"/>
      <c r="M1344" s="539"/>
      <c r="N1344" s="543"/>
      <c r="O1344" s="539"/>
      <c r="P1344" s="562"/>
    </row>
    <row r="1345" spans="1:16" ht="33.75" customHeight="1" x14ac:dyDescent="0.2">
      <c r="A1345" s="539">
        <v>1192</v>
      </c>
      <c r="B1345" s="546">
        <v>5.6</v>
      </c>
      <c r="C1345" s="546" t="s">
        <v>1683</v>
      </c>
      <c r="D1345" s="546" t="s">
        <v>1692</v>
      </c>
      <c r="E1345" s="546" t="s">
        <v>1666</v>
      </c>
      <c r="F1345" s="550" t="s">
        <v>1665</v>
      </c>
      <c r="G1345" s="539" t="s">
        <v>26</v>
      </c>
      <c r="H1345" s="539" t="s">
        <v>1710</v>
      </c>
      <c r="I1345" s="539" t="s">
        <v>3285</v>
      </c>
      <c r="J1345" s="545">
        <v>15000000</v>
      </c>
      <c r="K1345" s="540">
        <f>Table1[[#This Row],[Buget estimat (EURO)]]*4.921</f>
        <v>73815000</v>
      </c>
      <c r="L1345" s="539"/>
      <c r="M1345" s="539"/>
      <c r="N1345" s="543"/>
      <c r="O1345" s="539"/>
      <c r="P1345" s="562"/>
    </row>
    <row r="1346" spans="1:16" ht="33.75" customHeight="1" x14ac:dyDescent="0.2">
      <c r="A1346" s="539">
        <v>1193</v>
      </c>
      <c r="B1346" s="546">
        <v>5.5</v>
      </c>
      <c r="C1346" s="546" t="s">
        <v>1683</v>
      </c>
      <c r="D1346" s="546" t="s">
        <v>1692</v>
      </c>
      <c r="E1346" s="546" t="s">
        <v>1666</v>
      </c>
      <c r="F1346" s="550" t="s">
        <v>1665</v>
      </c>
      <c r="G1346" s="539" t="s">
        <v>26</v>
      </c>
      <c r="H1346" s="539" t="s">
        <v>1710</v>
      </c>
      <c r="I1346" s="539" t="s">
        <v>3286</v>
      </c>
      <c r="J1346" s="545">
        <v>2500000</v>
      </c>
      <c r="K1346" s="540">
        <f>Table1[[#This Row],[Buget estimat (EURO)]]*4.921</f>
        <v>12302500</v>
      </c>
      <c r="L1346" s="539"/>
      <c r="M1346" s="539"/>
      <c r="N1346" s="543"/>
      <c r="O1346" s="539"/>
      <c r="P1346" s="562"/>
    </row>
    <row r="1347" spans="1:16" ht="33.75" customHeight="1" x14ac:dyDescent="0.2">
      <c r="A1347" s="539">
        <v>1194</v>
      </c>
      <c r="B1347" s="546">
        <v>6</v>
      </c>
      <c r="C1347" s="546" t="s">
        <v>1683</v>
      </c>
      <c r="D1347" s="546" t="s">
        <v>1692</v>
      </c>
      <c r="E1347" s="546" t="s">
        <v>1666</v>
      </c>
      <c r="F1347" s="550" t="s">
        <v>1665</v>
      </c>
      <c r="G1347" s="539" t="s">
        <v>26</v>
      </c>
      <c r="H1347" s="539" t="s">
        <v>1710</v>
      </c>
      <c r="I1347" s="539" t="s">
        <v>3046</v>
      </c>
      <c r="J1347" s="545">
        <v>600000</v>
      </c>
      <c r="K1347" s="540">
        <f>Table1[[#This Row],[Buget estimat (EURO)]]*4.921</f>
        <v>2952600</v>
      </c>
      <c r="L1347" s="539"/>
      <c r="M1347" s="539"/>
      <c r="N1347" s="543"/>
      <c r="O1347" s="539"/>
      <c r="P1347" s="562"/>
    </row>
    <row r="1348" spans="1:16" ht="33.75" customHeight="1" x14ac:dyDescent="0.2">
      <c r="A1348" s="539">
        <v>1195</v>
      </c>
      <c r="B1348" s="546">
        <v>6</v>
      </c>
      <c r="C1348" s="546" t="s">
        <v>1683</v>
      </c>
      <c r="D1348" s="546" t="s">
        <v>1692</v>
      </c>
      <c r="E1348" s="546" t="s">
        <v>1666</v>
      </c>
      <c r="F1348" s="550" t="s">
        <v>1665</v>
      </c>
      <c r="G1348" s="539" t="s">
        <v>26</v>
      </c>
      <c r="H1348" s="539" t="s">
        <v>1710</v>
      </c>
      <c r="I1348" s="539" t="s">
        <v>2264</v>
      </c>
      <c r="J1348" s="545">
        <v>1500000</v>
      </c>
      <c r="K1348" s="540">
        <f>Table1[[#This Row],[Buget estimat (EURO)]]*4.921</f>
        <v>7381500</v>
      </c>
      <c r="L1348" s="539"/>
      <c r="M1348" s="539"/>
      <c r="N1348" s="543"/>
      <c r="O1348" s="539"/>
      <c r="P1348" s="562"/>
    </row>
    <row r="1349" spans="1:16" ht="33.75" customHeight="1" x14ac:dyDescent="0.2">
      <c r="A1349" s="539">
        <v>1196</v>
      </c>
      <c r="B1349" s="546">
        <v>6</v>
      </c>
      <c r="C1349" s="546" t="s">
        <v>1683</v>
      </c>
      <c r="D1349" s="546" t="s">
        <v>1692</v>
      </c>
      <c r="E1349" s="546" t="s">
        <v>1666</v>
      </c>
      <c r="F1349" s="550" t="s">
        <v>1665</v>
      </c>
      <c r="G1349" s="539" t="s">
        <v>26</v>
      </c>
      <c r="H1349" s="539" t="s">
        <v>1710</v>
      </c>
      <c r="I1349" s="539" t="s">
        <v>3551</v>
      </c>
      <c r="J1349" s="545">
        <v>2483070</v>
      </c>
      <c r="K1349" s="540">
        <f>Table1[[#This Row],[Buget estimat (EURO)]]*4.921</f>
        <v>12219187.470000001</v>
      </c>
      <c r="L1349" s="539"/>
      <c r="M1349" s="539"/>
      <c r="N1349" s="543"/>
      <c r="O1349" s="539"/>
      <c r="P1349" s="562"/>
    </row>
    <row r="1350" spans="1:16" ht="40.799999999999997" x14ac:dyDescent="0.2">
      <c r="A1350" s="539">
        <v>1197</v>
      </c>
      <c r="B1350" s="546">
        <v>6</v>
      </c>
      <c r="C1350" s="546" t="s">
        <v>1683</v>
      </c>
      <c r="D1350" s="546" t="s">
        <v>1692</v>
      </c>
      <c r="E1350" s="546" t="s">
        <v>1666</v>
      </c>
      <c r="F1350" s="550" t="s">
        <v>1665</v>
      </c>
      <c r="G1350" s="539" t="s">
        <v>26</v>
      </c>
      <c r="H1350" s="539" t="s">
        <v>1710</v>
      </c>
      <c r="I1350" s="569" t="s">
        <v>3047</v>
      </c>
      <c r="J1350" s="545">
        <v>15000000</v>
      </c>
      <c r="K1350" s="540">
        <f>Table1[[#This Row],[Buget estimat (EURO)]]*4.921</f>
        <v>73815000</v>
      </c>
      <c r="L1350" s="539"/>
      <c r="M1350" s="539"/>
      <c r="N1350" s="543"/>
      <c r="O1350" s="539"/>
      <c r="P1350" s="562"/>
    </row>
    <row r="1351" spans="1:16" ht="40.799999999999997" x14ac:dyDescent="0.2">
      <c r="A1351" s="539">
        <v>1198</v>
      </c>
      <c r="B1351" s="546">
        <v>6</v>
      </c>
      <c r="C1351" s="546" t="s">
        <v>1683</v>
      </c>
      <c r="D1351" s="546" t="s">
        <v>1692</v>
      </c>
      <c r="E1351" s="546" t="s">
        <v>1666</v>
      </c>
      <c r="F1351" s="550" t="s">
        <v>1665</v>
      </c>
      <c r="G1351" s="539" t="s">
        <v>26</v>
      </c>
      <c r="H1351" s="539" t="s">
        <v>1710</v>
      </c>
      <c r="I1351" s="539" t="s">
        <v>3287</v>
      </c>
      <c r="J1351" s="545">
        <v>3000000</v>
      </c>
      <c r="K1351" s="540">
        <f>Table1[[#This Row],[Buget estimat (EURO)]]*4.921</f>
        <v>14763000</v>
      </c>
      <c r="L1351" s="539"/>
      <c r="M1351" s="539"/>
      <c r="N1351" s="543"/>
      <c r="O1351" s="539"/>
      <c r="P1351" s="562"/>
    </row>
    <row r="1352" spans="1:16" ht="40.799999999999997" x14ac:dyDescent="0.2">
      <c r="A1352" s="539">
        <v>1199</v>
      </c>
      <c r="B1352" s="546">
        <v>6</v>
      </c>
      <c r="C1352" s="546" t="s">
        <v>1683</v>
      </c>
      <c r="D1352" s="546" t="s">
        <v>1692</v>
      </c>
      <c r="E1352" s="546" t="s">
        <v>1666</v>
      </c>
      <c r="F1352" s="550" t="s">
        <v>1665</v>
      </c>
      <c r="G1352" s="539" t="s">
        <v>26</v>
      </c>
      <c r="H1352" s="539" t="s">
        <v>1710</v>
      </c>
      <c r="I1352" s="539" t="s">
        <v>3552</v>
      </c>
      <c r="J1352" s="545">
        <v>1000000</v>
      </c>
      <c r="K1352" s="540">
        <f>Table1[[#This Row],[Buget estimat (EURO)]]*4.921</f>
        <v>4921000</v>
      </c>
      <c r="L1352" s="539"/>
      <c r="M1352" s="539"/>
      <c r="N1352" s="543"/>
      <c r="O1352" s="539"/>
      <c r="P1352" s="562"/>
    </row>
    <row r="1353" spans="1:16" ht="40.799999999999997" x14ac:dyDescent="0.2">
      <c r="A1353" s="539">
        <v>1200</v>
      </c>
      <c r="B1353" s="546">
        <v>6</v>
      </c>
      <c r="C1353" s="546" t="s">
        <v>1683</v>
      </c>
      <c r="D1353" s="546" t="s">
        <v>1692</v>
      </c>
      <c r="E1353" s="546" t="s">
        <v>1666</v>
      </c>
      <c r="F1353" s="550" t="s">
        <v>1665</v>
      </c>
      <c r="G1353" s="539" t="s">
        <v>26</v>
      </c>
      <c r="H1353" s="539" t="s">
        <v>1710</v>
      </c>
      <c r="I1353" s="539" t="s">
        <v>2265</v>
      </c>
      <c r="J1353" s="545">
        <v>2000000</v>
      </c>
      <c r="K1353" s="540">
        <f>Table1[[#This Row],[Buget estimat (EURO)]]*4.921</f>
        <v>9842000</v>
      </c>
      <c r="L1353" s="539"/>
      <c r="M1353" s="539"/>
      <c r="N1353" s="543"/>
      <c r="O1353" s="539"/>
      <c r="P1353" s="562"/>
    </row>
    <row r="1354" spans="1:16" ht="40.799999999999997" x14ac:dyDescent="0.2">
      <c r="A1354" s="539">
        <v>1201</v>
      </c>
      <c r="B1354" s="546">
        <v>6</v>
      </c>
      <c r="C1354" s="546" t="s">
        <v>1683</v>
      </c>
      <c r="D1354" s="546" t="s">
        <v>1692</v>
      </c>
      <c r="E1354" s="546" t="s">
        <v>1666</v>
      </c>
      <c r="F1354" s="550" t="s">
        <v>1665</v>
      </c>
      <c r="G1354" s="539" t="s">
        <v>26</v>
      </c>
      <c r="H1354" s="539" t="s">
        <v>1710</v>
      </c>
      <c r="I1354" s="539" t="s">
        <v>2825</v>
      </c>
      <c r="J1354" s="545">
        <v>5000000</v>
      </c>
      <c r="K1354" s="540">
        <f>Table1[[#This Row],[Buget estimat (EURO)]]*4.921</f>
        <v>24605000</v>
      </c>
      <c r="L1354" s="539"/>
      <c r="M1354" s="539"/>
      <c r="N1354" s="543"/>
      <c r="O1354" s="539"/>
      <c r="P1354" s="562"/>
    </row>
    <row r="1355" spans="1:16" ht="40.799999999999997" x14ac:dyDescent="0.2">
      <c r="A1355" s="539">
        <v>1202</v>
      </c>
      <c r="B1355" s="546">
        <v>6</v>
      </c>
      <c r="C1355" s="546" t="s">
        <v>1683</v>
      </c>
      <c r="D1355" s="546" t="s">
        <v>1692</v>
      </c>
      <c r="E1355" s="546" t="s">
        <v>1666</v>
      </c>
      <c r="F1355" s="550" t="s">
        <v>1665</v>
      </c>
      <c r="G1355" s="539" t="s">
        <v>26</v>
      </c>
      <c r="H1355" s="539" t="s">
        <v>1710</v>
      </c>
      <c r="I1355" s="539" t="s">
        <v>3288</v>
      </c>
      <c r="J1355" s="545">
        <v>3500000</v>
      </c>
      <c r="K1355" s="540">
        <f>Table1[[#This Row],[Buget estimat (EURO)]]*4.921</f>
        <v>17223500</v>
      </c>
      <c r="L1355" s="539"/>
      <c r="M1355" s="539"/>
      <c r="N1355" s="543"/>
      <c r="O1355" s="539" t="s">
        <v>2323</v>
      </c>
      <c r="P1355" s="562"/>
    </row>
    <row r="1356" spans="1:16" ht="40.799999999999997" x14ac:dyDescent="0.2">
      <c r="A1356" s="539">
        <v>1203</v>
      </c>
      <c r="B1356" s="546">
        <v>6</v>
      </c>
      <c r="C1356" s="546" t="s">
        <v>1683</v>
      </c>
      <c r="D1356" s="546" t="s">
        <v>1692</v>
      </c>
      <c r="E1356" s="546" t="s">
        <v>1666</v>
      </c>
      <c r="F1356" s="550" t="s">
        <v>1665</v>
      </c>
      <c r="G1356" s="539" t="s">
        <v>26</v>
      </c>
      <c r="H1356" s="539" t="s">
        <v>1710</v>
      </c>
      <c r="I1356" s="539" t="s">
        <v>2726</v>
      </c>
      <c r="J1356" s="545">
        <v>2500000</v>
      </c>
      <c r="K1356" s="540">
        <f>Table1[[#This Row],[Buget estimat (EURO)]]*4.921</f>
        <v>12302500</v>
      </c>
      <c r="L1356" s="539"/>
      <c r="M1356" s="539"/>
      <c r="N1356" s="543"/>
      <c r="O1356" s="539" t="s">
        <v>2323</v>
      </c>
      <c r="P1356" s="562"/>
    </row>
    <row r="1357" spans="1:16" ht="40.799999999999997" x14ac:dyDescent="0.2">
      <c r="A1357" s="539">
        <v>1204</v>
      </c>
      <c r="B1357" s="546">
        <v>6</v>
      </c>
      <c r="C1357" s="546" t="s">
        <v>1683</v>
      </c>
      <c r="D1357" s="546" t="s">
        <v>1692</v>
      </c>
      <c r="E1357" s="546" t="s">
        <v>1666</v>
      </c>
      <c r="F1357" s="550" t="s">
        <v>1665</v>
      </c>
      <c r="G1357" s="539" t="s">
        <v>26</v>
      </c>
      <c r="H1357" s="539" t="s">
        <v>1710</v>
      </c>
      <c r="I1357" s="569" t="s">
        <v>3731</v>
      </c>
      <c r="J1357" s="545"/>
      <c r="K1357" s="540">
        <f>Table1[[#This Row],[Buget estimat (EURO)]]*4.921</f>
        <v>0</v>
      </c>
      <c r="L1357" s="539"/>
      <c r="M1357" s="539"/>
      <c r="N1357" s="543"/>
      <c r="O1357" s="539" t="s">
        <v>2323</v>
      </c>
      <c r="P1357" s="562"/>
    </row>
    <row r="1358" spans="1:16" ht="40.799999999999997" x14ac:dyDescent="0.2">
      <c r="A1358" s="539">
        <v>1205</v>
      </c>
      <c r="B1358" s="546">
        <v>6</v>
      </c>
      <c r="C1358" s="546" t="s">
        <v>1683</v>
      </c>
      <c r="D1358" s="546" t="s">
        <v>1692</v>
      </c>
      <c r="E1358" s="546" t="s">
        <v>1666</v>
      </c>
      <c r="F1358" s="550" t="s">
        <v>1665</v>
      </c>
      <c r="G1358" s="539" t="s">
        <v>26</v>
      </c>
      <c r="H1358" s="539" t="s">
        <v>1710</v>
      </c>
      <c r="I1358" s="569" t="s">
        <v>3289</v>
      </c>
      <c r="J1358" s="545">
        <v>20000</v>
      </c>
      <c r="K1358" s="540">
        <f>Table1[[#This Row],[Buget estimat (EURO)]]*4.921</f>
        <v>98420</v>
      </c>
      <c r="L1358" s="539"/>
      <c r="M1358" s="539"/>
      <c r="N1358" s="543"/>
      <c r="O1358" s="539" t="s">
        <v>2323</v>
      </c>
      <c r="P1358" s="562"/>
    </row>
    <row r="1359" spans="1:16" ht="91.5" customHeight="1" x14ac:dyDescent="0.2">
      <c r="A1359" s="539">
        <v>1206</v>
      </c>
      <c r="B1359" s="564"/>
      <c r="C1359" s="549" t="s">
        <v>1683</v>
      </c>
      <c r="D1359" s="539" t="s">
        <v>2634</v>
      </c>
      <c r="E1359" s="543" t="s">
        <v>1695</v>
      </c>
      <c r="F1359" s="557"/>
      <c r="G1359" s="539" t="s">
        <v>26</v>
      </c>
      <c r="H1359" s="539" t="s">
        <v>1710</v>
      </c>
      <c r="I1359" s="539" t="s">
        <v>2266</v>
      </c>
      <c r="J1359" s="545">
        <v>45000000</v>
      </c>
      <c r="K1359" s="540">
        <f>Table1[[#This Row],[Buget estimat (EURO)]]*4.921</f>
        <v>221445000</v>
      </c>
      <c r="L1359" s="539"/>
      <c r="M1359" s="539"/>
      <c r="N1359" s="543"/>
      <c r="O1359" s="539" t="s">
        <v>2323</v>
      </c>
      <c r="P1359" s="562"/>
    </row>
    <row r="1360" spans="1:16" ht="51" x14ac:dyDescent="0.2">
      <c r="A1360" s="539">
        <v>1207</v>
      </c>
      <c r="B1360" s="564"/>
      <c r="C1360" s="549" t="s">
        <v>1683</v>
      </c>
      <c r="D1360" s="539" t="s">
        <v>2634</v>
      </c>
      <c r="E1360" s="543" t="s">
        <v>1695</v>
      </c>
      <c r="F1360" s="557"/>
      <c r="G1360" s="539" t="s">
        <v>26</v>
      </c>
      <c r="H1360" s="539" t="s">
        <v>1710</v>
      </c>
      <c r="I1360" s="539" t="s">
        <v>3048</v>
      </c>
      <c r="J1360" s="545">
        <v>10000000</v>
      </c>
      <c r="K1360" s="540">
        <f>Table1[[#This Row],[Buget estimat (EURO)]]*4.921</f>
        <v>49210000</v>
      </c>
      <c r="L1360" s="539"/>
      <c r="M1360" s="539"/>
      <c r="N1360" s="543"/>
      <c r="O1360" s="539" t="s">
        <v>2323</v>
      </c>
      <c r="P1360" s="562"/>
    </row>
    <row r="1361" spans="1:16" ht="51" x14ac:dyDescent="0.2">
      <c r="A1361" s="539">
        <v>1208</v>
      </c>
      <c r="B1361" s="564"/>
      <c r="C1361" s="549" t="s">
        <v>1683</v>
      </c>
      <c r="D1361" s="539" t="s">
        <v>2634</v>
      </c>
      <c r="E1361" s="543" t="s">
        <v>1695</v>
      </c>
      <c r="F1361" s="557"/>
      <c r="G1361" s="539" t="s">
        <v>26</v>
      </c>
      <c r="H1361" s="539" t="s">
        <v>1710</v>
      </c>
      <c r="I1361" s="539" t="s">
        <v>3732</v>
      </c>
      <c r="J1361" s="545">
        <v>5000000</v>
      </c>
      <c r="K1361" s="540">
        <f>Table1[[#This Row],[Buget estimat (EURO)]]*4.921</f>
        <v>24605000</v>
      </c>
      <c r="L1361" s="539"/>
      <c r="M1361" s="539"/>
      <c r="N1361" s="543"/>
      <c r="O1361" s="539" t="s">
        <v>2323</v>
      </c>
      <c r="P1361" s="562"/>
    </row>
    <row r="1362" spans="1:16" ht="40.799999999999997" x14ac:dyDescent="0.2">
      <c r="A1362" s="539">
        <v>1209</v>
      </c>
      <c r="B1362" s="546">
        <v>6</v>
      </c>
      <c r="C1362" s="546" t="s">
        <v>1683</v>
      </c>
      <c r="D1362" s="546" t="s">
        <v>1692</v>
      </c>
      <c r="E1362" s="546" t="s">
        <v>1666</v>
      </c>
      <c r="F1362" s="550" t="s">
        <v>1665</v>
      </c>
      <c r="G1362" s="539" t="s">
        <v>26</v>
      </c>
      <c r="H1362" s="539" t="s">
        <v>1710</v>
      </c>
      <c r="I1362" s="539" t="s">
        <v>3290</v>
      </c>
      <c r="J1362" s="545">
        <v>2500000</v>
      </c>
      <c r="K1362" s="540">
        <f>Table1[[#This Row],[Buget estimat (EURO)]]*4.921</f>
        <v>12302500</v>
      </c>
      <c r="L1362" s="539"/>
      <c r="M1362" s="539"/>
      <c r="N1362" s="543"/>
      <c r="O1362" s="539" t="s">
        <v>2323</v>
      </c>
      <c r="P1362" s="562"/>
    </row>
    <row r="1363" spans="1:16" ht="20.399999999999999" x14ac:dyDescent="0.2">
      <c r="A1363" s="539">
        <v>1210</v>
      </c>
      <c r="B1363" s="546">
        <v>7.3</v>
      </c>
      <c r="C1363" s="549" t="s">
        <v>1657</v>
      </c>
      <c r="D1363" s="549" t="s">
        <v>1663</v>
      </c>
      <c r="E1363" s="549" t="s">
        <v>1658</v>
      </c>
      <c r="F1363" s="555" t="s">
        <v>1659</v>
      </c>
      <c r="G1363" s="539" t="s">
        <v>26</v>
      </c>
      <c r="H1363" s="539" t="s">
        <v>1710</v>
      </c>
      <c r="I1363" s="539" t="s">
        <v>3049</v>
      </c>
      <c r="J1363" s="545">
        <v>1850000</v>
      </c>
      <c r="K1363" s="540">
        <f>Table1[[#This Row],[Buget estimat (EURO)]]*4.921</f>
        <v>9103850</v>
      </c>
      <c r="L1363" s="539"/>
      <c r="M1363" s="539"/>
      <c r="N1363" s="543"/>
      <c r="O1363" s="539" t="s">
        <v>2323</v>
      </c>
      <c r="P1363" s="562"/>
    </row>
    <row r="1364" spans="1:16" ht="20.399999999999999" x14ac:dyDescent="0.2">
      <c r="A1364" s="539">
        <v>1211</v>
      </c>
      <c r="B1364" s="546">
        <v>7.3</v>
      </c>
      <c r="C1364" s="549" t="s">
        <v>1657</v>
      </c>
      <c r="D1364" s="549" t="s">
        <v>1663</v>
      </c>
      <c r="E1364" s="549" t="s">
        <v>1658</v>
      </c>
      <c r="F1364" s="555" t="s">
        <v>1659</v>
      </c>
      <c r="G1364" s="539" t="s">
        <v>26</v>
      </c>
      <c r="H1364" s="539" t="s">
        <v>1710</v>
      </c>
      <c r="I1364" s="539" t="s">
        <v>3050</v>
      </c>
      <c r="J1364" s="545">
        <v>8000000</v>
      </c>
      <c r="K1364" s="540">
        <f>Table1[[#This Row],[Buget estimat (EURO)]]*4.921</f>
        <v>39368000</v>
      </c>
      <c r="L1364" s="539"/>
      <c r="M1364" s="539"/>
      <c r="N1364" s="543"/>
      <c r="O1364" s="539" t="s">
        <v>2323</v>
      </c>
      <c r="P1364" s="562"/>
    </row>
    <row r="1365" spans="1:16" ht="51" x14ac:dyDescent="0.2">
      <c r="A1365" s="539">
        <v>1212</v>
      </c>
      <c r="B1365" s="546">
        <v>7.3</v>
      </c>
      <c r="C1365" s="549" t="s">
        <v>1657</v>
      </c>
      <c r="D1365" s="549" t="s">
        <v>1663</v>
      </c>
      <c r="E1365" s="549" t="s">
        <v>1658</v>
      </c>
      <c r="F1365" s="555" t="s">
        <v>1659</v>
      </c>
      <c r="G1365" s="539" t="s">
        <v>26</v>
      </c>
      <c r="H1365" s="539" t="s">
        <v>1710</v>
      </c>
      <c r="I1365" s="539" t="s">
        <v>3291</v>
      </c>
      <c r="J1365" s="545">
        <v>5000000</v>
      </c>
      <c r="K1365" s="540">
        <f>Table1[[#This Row],[Buget estimat (EURO)]]*4.921</f>
        <v>24605000</v>
      </c>
      <c r="L1365" s="539"/>
      <c r="M1365" s="539"/>
      <c r="N1365" s="543"/>
      <c r="O1365" s="539" t="s">
        <v>2323</v>
      </c>
      <c r="P1365" s="562"/>
    </row>
    <row r="1366" spans="1:16" ht="40.799999999999997" x14ac:dyDescent="0.2">
      <c r="A1366" s="539">
        <v>1213</v>
      </c>
      <c r="B1366" s="564"/>
      <c r="C1366" s="539" t="s">
        <v>1683</v>
      </c>
      <c r="D1366" s="539" t="s">
        <v>1702</v>
      </c>
      <c r="E1366" s="539" t="s">
        <v>1703</v>
      </c>
      <c r="F1366" s="557"/>
      <c r="G1366" s="539" t="s">
        <v>26</v>
      </c>
      <c r="H1366" s="539" t="s">
        <v>1710</v>
      </c>
      <c r="I1366" s="539" t="s">
        <v>3553</v>
      </c>
      <c r="J1366" s="545">
        <v>1500000</v>
      </c>
      <c r="K1366" s="540">
        <f>Table1[[#This Row],[Buget estimat (EURO)]]*4.921</f>
        <v>7381500</v>
      </c>
      <c r="L1366" s="539"/>
      <c r="M1366" s="539"/>
      <c r="N1366" s="543"/>
      <c r="O1366" s="539" t="s">
        <v>2323</v>
      </c>
      <c r="P1366" s="562"/>
    </row>
    <row r="1367" spans="1:16" ht="40.799999999999997" x14ac:dyDescent="0.2">
      <c r="A1367" s="539">
        <v>1214</v>
      </c>
      <c r="B1367" s="546">
        <v>6</v>
      </c>
      <c r="C1367" s="546" t="s">
        <v>1683</v>
      </c>
      <c r="D1367" s="546" t="s">
        <v>1692</v>
      </c>
      <c r="E1367" s="546" t="s">
        <v>1666</v>
      </c>
      <c r="F1367" s="550" t="s">
        <v>1665</v>
      </c>
      <c r="G1367" s="539" t="s">
        <v>26</v>
      </c>
      <c r="H1367" s="539" t="s">
        <v>1710</v>
      </c>
      <c r="I1367" s="539" t="s">
        <v>3574</v>
      </c>
      <c r="J1367" s="545">
        <v>3500000</v>
      </c>
      <c r="K1367" s="540">
        <f>Table1[[#This Row],[Buget estimat (EURO)]]*4.921</f>
        <v>17223500</v>
      </c>
      <c r="L1367" s="539"/>
      <c r="M1367" s="539"/>
      <c r="N1367" s="543"/>
      <c r="O1367" s="539" t="s">
        <v>2323</v>
      </c>
      <c r="P1367" s="562"/>
    </row>
    <row r="1368" spans="1:16" ht="20.399999999999999" x14ac:dyDescent="0.2">
      <c r="A1368" s="539">
        <v>1215</v>
      </c>
      <c r="B1368" s="564"/>
      <c r="C1368" s="539"/>
      <c r="D1368" s="543"/>
      <c r="E1368" s="543" t="s">
        <v>3328</v>
      </c>
      <c r="F1368" s="557"/>
      <c r="G1368" s="539" t="s">
        <v>26</v>
      </c>
      <c r="H1368" s="539" t="s">
        <v>1710</v>
      </c>
      <c r="I1368" s="539" t="s">
        <v>3051</v>
      </c>
      <c r="J1368" s="545"/>
      <c r="K1368" s="540">
        <f>Table1[[#This Row],[Buget estimat (EURO)]]*4.921</f>
        <v>0</v>
      </c>
      <c r="L1368" s="539"/>
      <c r="M1368" s="539"/>
      <c r="N1368" s="543"/>
      <c r="O1368" s="539" t="s">
        <v>2323</v>
      </c>
      <c r="P1368" s="562"/>
    </row>
    <row r="1369" spans="1:16" ht="40.799999999999997" x14ac:dyDescent="0.2">
      <c r="A1369" s="539">
        <v>1216</v>
      </c>
      <c r="B1369" s="546">
        <v>6</v>
      </c>
      <c r="C1369" s="546" t="s">
        <v>1683</v>
      </c>
      <c r="D1369" s="546" t="s">
        <v>1692</v>
      </c>
      <c r="E1369" s="546" t="s">
        <v>1666</v>
      </c>
      <c r="F1369" s="550" t="s">
        <v>1665</v>
      </c>
      <c r="G1369" s="539" t="s">
        <v>26</v>
      </c>
      <c r="H1369" s="539" t="s">
        <v>1710</v>
      </c>
      <c r="I1369" s="539" t="s">
        <v>3554</v>
      </c>
      <c r="J1369" s="545">
        <v>4453000</v>
      </c>
      <c r="K1369" s="540">
        <f>Table1[[#This Row],[Buget estimat (EURO)]]*4.921</f>
        <v>21913213</v>
      </c>
      <c r="L1369" s="539"/>
      <c r="M1369" s="539"/>
      <c r="N1369" s="543"/>
      <c r="O1369" s="539" t="s">
        <v>2323</v>
      </c>
      <c r="P1369" s="562"/>
    </row>
    <row r="1370" spans="1:16" ht="40.799999999999997" x14ac:dyDescent="0.2">
      <c r="A1370" s="539">
        <v>1217</v>
      </c>
      <c r="B1370" s="564"/>
      <c r="C1370" s="539" t="s">
        <v>1683</v>
      </c>
      <c r="D1370" s="539" t="s">
        <v>1702</v>
      </c>
      <c r="E1370" s="539" t="s">
        <v>1703</v>
      </c>
      <c r="F1370" s="557"/>
      <c r="G1370" s="539" t="s">
        <v>26</v>
      </c>
      <c r="H1370" s="539" t="s">
        <v>1710</v>
      </c>
      <c r="I1370" s="539" t="s">
        <v>3292</v>
      </c>
      <c r="J1370" s="545">
        <v>15000000</v>
      </c>
      <c r="K1370" s="540">
        <f>Table1[[#This Row],[Buget estimat (EURO)]]*4.921</f>
        <v>73815000</v>
      </c>
      <c r="L1370" s="539"/>
      <c r="M1370" s="539"/>
      <c r="N1370" s="543"/>
      <c r="O1370" s="539" t="s">
        <v>2323</v>
      </c>
      <c r="P1370" s="562"/>
    </row>
    <row r="1371" spans="1:16" ht="40.799999999999997" x14ac:dyDescent="0.2">
      <c r="A1371" s="539">
        <v>1218</v>
      </c>
      <c r="B1371" s="564"/>
      <c r="C1371" s="539" t="s">
        <v>1683</v>
      </c>
      <c r="D1371" s="539" t="s">
        <v>1702</v>
      </c>
      <c r="E1371" s="539" t="s">
        <v>1703</v>
      </c>
      <c r="F1371" s="557"/>
      <c r="G1371" s="539" t="s">
        <v>26</v>
      </c>
      <c r="H1371" s="539" t="s">
        <v>1710</v>
      </c>
      <c r="I1371" s="539" t="s">
        <v>3052</v>
      </c>
      <c r="J1371" s="545">
        <v>5000000</v>
      </c>
      <c r="K1371" s="540">
        <f>Table1[[#This Row],[Buget estimat (EURO)]]*4.921</f>
        <v>24605000</v>
      </c>
      <c r="L1371" s="539"/>
      <c r="M1371" s="539"/>
      <c r="N1371" s="543"/>
      <c r="O1371" s="539" t="s">
        <v>2323</v>
      </c>
      <c r="P1371" s="562"/>
    </row>
    <row r="1372" spans="1:16" ht="40.799999999999997" x14ac:dyDescent="0.2">
      <c r="A1372" s="539">
        <v>1219</v>
      </c>
      <c r="B1372" s="564"/>
      <c r="C1372" s="539" t="s">
        <v>1683</v>
      </c>
      <c r="D1372" s="539" t="s">
        <v>1702</v>
      </c>
      <c r="E1372" s="539" t="s">
        <v>1703</v>
      </c>
      <c r="F1372" s="557"/>
      <c r="G1372" s="539" t="s">
        <v>26</v>
      </c>
      <c r="H1372" s="539" t="s">
        <v>1710</v>
      </c>
      <c r="I1372" s="539" t="s">
        <v>3053</v>
      </c>
      <c r="J1372" s="545">
        <v>5000000</v>
      </c>
      <c r="K1372" s="540">
        <f>Table1[[#This Row],[Buget estimat (EURO)]]*4.921</f>
        <v>24605000</v>
      </c>
      <c r="L1372" s="539"/>
      <c r="M1372" s="539"/>
      <c r="N1372" s="543"/>
      <c r="O1372" s="539" t="s">
        <v>2323</v>
      </c>
      <c r="P1372" s="562"/>
    </row>
    <row r="1373" spans="1:16" ht="40.799999999999997" x14ac:dyDescent="0.2">
      <c r="A1373" s="539">
        <v>1220</v>
      </c>
      <c r="B1373" s="564"/>
      <c r="C1373" s="539" t="s">
        <v>1683</v>
      </c>
      <c r="D1373" s="539" t="s">
        <v>1702</v>
      </c>
      <c r="E1373" s="539" t="s">
        <v>1703</v>
      </c>
      <c r="F1373" s="557"/>
      <c r="G1373" s="539" t="s">
        <v>26</v>
      </c>
      <c r="H1373" s="539" t="s">
        <v>1710</v>
      </c>
      <c r="I1373" s="539" t="s">
        <v>3293</v>
      </c>
      <c r="J1373" s="545">
        <v>130000</v>
      </c>
      <c r="K1373" s="540">
        <f>Table1[[#This Row],[Buget estimat (EURO)]]*4.921</f>
        <v>639730</v>
      </c>
      <c r="L1373" s="539"/>
      <c r="M1373" s="539"/>
      <c r="N1373" s="543"/>
      <c r="O1373" s="539" t="s">
        <v>2323</v>
      </c>
      <c r="P1373" s="562"/>
    </row>
    <row r="1374" spans="1:16" ht="40.799999999999997" x14ac:dyDescent="0.2">
      <c r="A1374" s="539">
        <v>1221</v>
      </c>
      <c r="B1374" s="564"/>
      <c r="C1374" s="539" t="s">
        <v>1683</v>
      </c>
      <c r="D1374" s="539" t="s">
        <v>1702</v>
      </c>
      <c r="E1374" s="539" t="s">
        <v>1703</v>
      </c>
      <c r="F1374" s="557"/>
      <c r="G1374" s="539" t="s">
        <v>26</v>
      </c>
      <c r="H1374" s="539" t="s">
        <v>1710</v>
      </c>
      <c r="I1374" s="539" t="s">
        <v>3555</v>
      </c>
      <c r="J1374" s="545">
        <v>10000</v>
      </c>
      <c r="K1374" s="540">
        <f>Table1[[#This Row],[Buget estimat (EURO)]]*4.921</f>
        <v>49210</v>
      </c>
      <c r="L1374" s="539"/>
      <c r="M1374" s="539"/>
      <c r="N1374" s="543"/>
      <c r="O1374" s="539" t="s">
        <v>2323</v>
      </c>
      <c r="P1374" s="562"/>
    </row>
    <row r="1375" spans="1:16" ht="40.799999999999997" x14ac:dyDescent="0.2">
      <c r="A1375" s="539">
        <v>1222</v>
      </c>
      <c r="B1375" s="564"/>
      <c r="C1375" s="539" t="s">
        <v>1683</v>
      </c>
      <c r="D1375" s="539" t="s">
        <v>1702</v>
      </c>
      <c r="E1375" s="539" t="s">
        <v>1703</v>
      </c>
      <c r="F1375" s="557"/>
      <c r="G1375" s="539" t="s">
        <v>26</v>
      </c>
      <c r="H1375" s="539" t="s">
        <v>1710</v>
      </c>
      <c r="I1375" s="539" t="s">
        <v>3733</v>
      </c>
      <c r="J1375" s="545">
        <v>10000</v>
      </c>
      <c r="K1375" s="540">
        <f>Table1[[#This Row],[Buget estimat (EURO)]]*4.921</f>
        <v>49210</v>
      </c>
      <c r="L1375" s="539"/>
      <c r="M1375" s="539"/>
      <c r="N1375" s="543"/>
      <c r="O1375" s="539" t="s">
        <v>2323</v>
      </c>
      <c r="P1375" s="562"/>
    </row>
    <row r="1376" spans="1:16" ht="40.799999999999997" x14ac:dyDescent="0.2">
      <c r="A1376" s="539">
        <v>1223</v>
      </c>
      <c r="B1376" s="564"/>
      <c r="C1376" s="539" t="s">
        <v>1683</v>
      </c>
      <c r="D1376" s="539" t="s">
        <v>1702</v>
      </c>
      <c r="E1376" s="539" t="s">
        <v>1703</v>
      </c>
      <c r="F1376" s="557"/>
      <c r="G1376" s="539" t="s">
        <v>26</v>
      </c>
      <c r="H1376" s="539" t="s">
        <v>1710</v>
      </c>
      <c r="I1376" s="539" t="s">
        <v>3294</v>
      </c>
      <c r="J1376" s="545">
        <v>10000</v>
      </c>
      <c r="K1376" s="540">
        <f>Table1[[#This Row],[Buget estimat (EURO)]]*4.921</f>
        <v>49210</v>
      </c>
      <c r="L1376" s="539"/>
      <c r="M1376" s="539"/>
      <c r="N1376" s="543"/>
      <c r="O1376" s="539" t="s">
        <v>2323</v>
      </c>
      <c r="P1376" s="562"/>
    </row>
    <row r="1377" spans="1:16" ht="71.400000000000006" x14ac:dyDescent="0.2">
      <c r="A1377" s="539">
        <v>1224</v>
      </c>
      <c r="B1377" s="546">
        <v>7</v>
      </c>
      <c r="C1377" s="549" t="s">
        <v>1685</v>
      </c>
      <c r="D1377" s="549" t="s">
        <v>1682</v>
      </c>
      <c r="E1377" s="549" t="s">
        <v>1686</v>
      </c>
      <c r="F1377" s="555" t="s">
        <v>2116</v>
      </c>
      <c r="G1377" s="539" t="s">
        <v>26</v>
      </c>
      <c r="H1377" s="539" t="s">
        <v>1710</v>
      </c>
      <c r="I1377" s="539" t="s">
        <v>3295</v>
      </c>
      <c r="J1377" s="545">
        <v>3000000</v>
      </c>
      <c r="K1377" s="540">
        <f>Table1[[#This Row],[Buget estimat (EURO)]]*4.921</f>
        <v>14763000</v>
      </c>
      <c r="L1377" s="539"/>
      <c r="M1377" s="539"/>
      <c r="N1377" s="543"/>
      <c r="O1377" s="539" t="s">
        <v>2323</v>
      </c>
      <c r="P1377" s="562"/>
    </row>
    <row r="1378" spans="1:16" ht="30.6" x14ac:dyDescent="0.2">
      <c r="A1378" s="539">
        <v>1225</v>
      </c>
      <c r="B1378" s="546">
        <v>7.3</v>
      </c>
      <c r="C1378" s="549" t="s">
        <v>1657</v>
      </c>
      <c r="D1378" s="549" t="s">
        <v>1663</v>
      </c>
      <c r="E1378" s="549" t="s">
        <v>1658</v>
      </c>
      <c r="F1378" s="555" t="s">
        <v>1659</v>
      </c>
      <c r="G1378" s="539" t="s">
        <v>26</v>
      </c>
      <c r="H1378" s="539" t="s">
        <v>1710</v>
      </c>
      <c r="I1378" s="539" t="s">
        <v>2267</v>
      </c>
      <c r="J1378" s="545">
        <v>5000000</v>
      </c>
      <c r="K1378" s="540">
        <f>Table1[[#This Row],[Buget estimat (EURO)]]*4.921</f>
        <v>24605000</v>
      </c>
      <c r="L1378" s="539"/>
      <c r="M1378" s="539"/>
      <c r="N1378" s="543"/>
      <c r="O1378" s="539" t="s">
        <v>2323</v>
      </c>
      <c r="P1378" s="562"/>
    </row>
    <row r="1379" spans="1:16" ht="20.399999999999999" x14ac:dyDescent="0.2">
      <c r="A1379" s="539">
        <v>1226</v>
      </c>
      <c r="B1379" s="546">
        <v>7</v>
      </c>
      <c r="C1379" s="549" t="s">
        <v>1657</v>
      </c>
      <c r="D1379" s="549" t="s">
        <v>1663</v>
      </c>
      <c r="E1379" s="549" t="s">
        <v>1658</v>
      </c>
      <c r="F1379" s="555" t="s">
        <v>1659</v>
      </c>
      <c r="G1379" s="539" t="s">
        <v>26</v>
      </c>
      <c r="H1379" s="539" t="s">
        <v>1710</v>
      </c>
      <c r="I1379" s="539" t="s">
        <v>3296</v>
      </c>
      <c r="J1379" s="545">
        <v>5000000</v>
      </c>
      <c r="K1379" s="540">
        <f>Table1[[#This Row],[Buget estimat (EURO)]]*4.921</f>
        <v>24605000</v>
      </c>
      <c r="L1379" s="539"/>
      <c r="M1379" s="539"/>
      <c r="N1379" s="543"/>
      <c r="O1379" s="539" t="s">
        <v>2323</v>
      </c>
      <c r="P1379" s="562"/>
    </row>
    <row r="1380" spans="1:16" ht="20.399999999999999" x14ac:dyDescent="0.2">
      <c r="A1380" s="539">
        <v>1227</v>
      </c>
      <c r="B1380" s="546">
        <v>7</v>
      </c>
      <c r="C1380" s="549" t="s">
        <v>1657</v>
      </c>
      <c r="D1380" s="549" t="s">
        <v>1663</v>
      </c>
      <c r="E1380" s="549" t="s">
        <v>1658</v>
      </c>
      <c r="F1380" s="555" t="s">
        <v>1659</v>
      </c>
      <c r="G1380" s="539" t="s">
        <v>26</v>
      </c>
      <c r="H1380" s="539" t="s">
        <v>1710</v>
      </c>
      <c r="I1380" s="539" t="s">
        <v>3734</v>
      </c>
      <c r="J1380" s="545">
        <v>1500000</v>
      </c>
      <c r="K1380" s="540">
        <f>Table1[[#This Row],[Buget estimat (EURO)]]*4.921</f>
        <v>7381500</v>
      </c>
      <c r="L1380" s="539"/>
      <c r="M1380" s="539"/>
      <c r="N1380" s="543"/>
      <c r="O1380" s="539" t="s">
        <v>2323</v>
      </c>
      <c r="P1380" s="562"/>
    </row>
    <row r="1381" spans="1:16" ht="71.400000000000006" x14ac:dyDescent="0.2">
      <c r="A1381" s="539">
        <v>1228</v>
      </c>
      <c r="B1381" s="546">
        <v>7</v>
      </c>
      <c r="C1381" s="549" t="s">
        <v>1685</v>
      </c>
      <c r="D1381" s="549" t="s">
        <v>1682</v>
      </c>
      <c r="E1381" s="549" t="s">
        <v>1686</v>
      </c>
      <c r="F1381" s="555" t="s">
        <v>2116</v>
      </c>
      <c r="G1381" s="539" t="s">
        <v>26</v>
      </c>
      <c r="H1381" s="539" t="s">
        <v>1710</v>
      </c>
      <c r="I1381" s="539" t="s">
        <v>3297</v>
      </c>
      <c r="J1381" s="545">
        <v>150000</v>
      </c>
      <c r="K1381" s="540">
        <f>Table1[[#This Row],[Buget estimat (EURO)]]*4.921</f>
        <v>738150</v>
      </c>
      <c r="L1381" s="539"/>
      <c r="M1381" s="539"/>
      <c r="N1381" s="543"/>
      <c r="O1381" s="539" t="s">
        <v>2323</v>
      </c>
      <c r="P1381" s="562"/>
    </row>
    <row r="1382" spans="1:16" ht="71.400000000000006" x14ac:dyDescent="0.2">
      <c r="A1382" s="539">
        <v>1229</v>
      </c>
      <c r="B1382" s="546">
        <v>7</v>
      </c>
      <c r="C1382" s="549" t="s">
        <v>1685</v>
      </c>
      <c r="D1382" s="549" t="s">
        <v>1682</v>
      </c>
      <c r="E1382" s="549" t="s">
        <v>1686</v>
      </c>
      <c r="F1382" s="555" t="s">
        <v>2116</v>
      </c>
      <c r="G1382" s="539" t="s">
        <v>26</v>
      </c>
      <c r="H1382" s="539" t="s">
        <v>1710</v>
      </c>
      <c r="I1382" s="539" t="s">
        <v>3298</v>
      </c>
      <c r="J1382" s="545">
        <v>2000000</v>
      </c>
      <c r="K1382" s="540">
        <f>Table1[[#This Row],[Buget estimat (EURO)]]*4.921</f>
        <v>9842000</v>
      </c>
      <c r="L1382" s="539"/>
      <c r="M1382" s="539"/>
      <c r="N1382" s="543"/>
      <c r="O1382" s="539" t="s">
        <v>2323</v>
      </c>
      <c r="P1382" s="562"/>
    </row>
    <row r="1383" spans="1:16" ht="71.400000000000006" x14ac:dyDescent="0.2">
      <c r="A1383" s="539">
        <v>1230</v>
      </c>
      <c r="B1383" s="564">
        <v>7.1</v>
      </c>
      <c r="C1383" s="549" t="s">
        <v>1685</v>
      </c>
      <c r="D1383" s="549" t="s">
        <v>1682</v>
      </c>
      <c r="E1383" s="549" t="s">
        <v>1694</v>
      </c>
      <c r="F1383" s="555" t="s">
        <v>1659</v>
      </c>
      <c r="G1383" s="539" t="s">
        <v>26</v>
      </c>
      <c r="H1383" s="539" t="s">
        <v>1710</v>
      </c>
      <c r="I1383" s="539" t="s">
        <v>3556</v>
      </c>
      <c r="J1383" s="545">
        <v>5000000</v>
      </c>
      <c r="K1383" s="540">
        <f>Table1[[#This Row],[Buget estimat (EURO)]]*4.921</f>
        <v>24605000</v>
      </c>
      <c r="L1383" s="539"/>
      <c r="M1383" s="539"/>
      <c r="N1383" s="543"/>
      <c r="O1383" s="539" t="s">
        <v>2323</v>
      </c>
      <c r="P1383" s="562"/>
    </row>
    <row r="1384" spans="1:16" ht="20.399999999999999" x14ac:dyDescent="0.2">
      <c r="A1384" s="539">
        <v>1231</v>
      </c>
      <c r="B1384" s="564"/>
      <c r="C1384" s="539"/>
      <c r="D1384" s="543"/>
      <c r="E1384" s="543" t="s">
        <v>1694</v>
      </c>
      <c r="F1384" s="557"/>
      <c r="G1384" s="539" t="s">
        <v>26</v>
      </c>
      <c r="H1384" s="539" t="s">
        <v>1710</v>
      </c>
      <c r="I1384" s="539" t="s">
        <v>2727</v>
      </c>
      <c r="J1384" s="545">
        <v>250000</v>
      </c>
      <c r="K1384" s="540">
        <f>Table1[[#This Row],[Buget estimat (EURO)]]*4.921</f>
        <v>1230250</v>
      </c>
      <c r="L1384" s="539"/>
      <c r="M1384" s="539"/>
      <c r="N1384" s="543"/>
      <c r="O1384" s="539" t="s">
        <v>2323</v>
      </c>
      <c r="P1384" s="562"/>
    </row>
    <row r="1385" spans="1:16" ht="71.400000000000006" x14ac:dyDescent="0.2">
      <c r="A1385" s="539">
        <v>1232</v>
      </c>
      <c r="B1385" s="546">
        <v>7</v>
      </c>
      <c r="C1385" s="549" t="s">
        <v>1685</v>
      </c>
      <c r="D1385" s="549" t="s">
        <v>1682</v>
      </c>
      <c r="E1385" s="549" t="s">
        <v>1686</v>
      </c>
      <c r="F1385" s="555" t="s">
        <v>2116</v>
      </c>
      <c r="G1385" s="539" t="s">
        <v>26</v>
      </c>
      <c r="H1385" s="539" t="s">
        <v>1710</v>
      </c>
      <c r="I1385" s="539" t="s">
        <v>3299</v>
      </c>
      <c r="J1385" s="545">
        <v>10000</v>
      </c>
      <c r="K1385" s="540">
        <f>Table1[[#This Row],[Buget estimat (EURO)]]*4.921</f>
        <v>49210</v>
      </c>
      <c r="L1385" s="539"/>
      <c r="M1385" s="539"/>
      <c r="N1385" s="543"/>
      <c r="O1385" s="539" t="s">
        <v>2323</v>
      </c>
      <c r="P1385" s="562"/>
    </row>
    <row r="1386" spans="1:16" ht="20.399999999999999" x14ac:dyDescent="0.2">
      <c r="A1386" s="539">
        <v>1233</v>
      </c>
      <c r="B1386" s="564"/>
      <c r="C1386" s="539"/>
      <c r="D1386" s="543"/>
      <c r="E1386" s="543" t="s">
        <v>1694</v>
      </c>
      <c r="F1386" s="557"/>
      <c r="G1386" s="539" t="s">
        <v>26</v>
      </c>
      <c r="H1386" s="539" t="s">
        <v>1710</v>
      </c>
      <c r="I1386" s="539" t="s">
        <v>3557</v>
      </c>
      <c r="J1386" s="545">
        <v>10000</v>
      </c>
      <c r="K1386" s="540">
        <f>Table1[[#This Row],[Buget estimat (EURO)]]*4.921</f>
        <v>49210</v>
      </c>
      <c r="L1386" s="539"/>
      <c r="M1386" s="539"/>
      <c r="N1386" s="543"/>
      <c r="O1386" s="539"/>
      <c r="P1386" s="562"/>
    </row>
    <row r="1387" spans="1:16" ht="20.399999999999999" x14ac:dyDescent="0.2">
      <c r="A1387" s="539">
        <v>1234</v>
      </c>
      <c r="B1387" s="564"/>
      <c r="C1387" s="539"/>
      <c r="D1387" s="543"/>
      <c r="E1387" s="543" t="s">
        <v>1694</v>
      </c>
      <c r="F1387" s="557"/>
      <c r="G1387" s="539" t="s">
        <v>26</v>
      </c>
      <c r="H1387" s="539" t="s">
        <v>1710</v>
      </c>
      <c r="I1387" s="539" t="s">
        <v>2294</v>
      </c>
      <c r="J1387" s="545">
        <v>5000000</v>
      </c>
      <c r="K1387" s="540">
        <f>Table1[[#This Row],[Buget estimat (EURO)]]*4.921</f>
        <v>24605000</v>
      </c>
      <c r="L1387" s="539"/>
      <c r="M1387" s="539"/>
      <c r="N1387" s="543"/>
      <c r="O1387" s="539" t="s">
        <v>2323</v>
      </c>
      <c r="P1387" s="562"/>
    </row>
    <row r="1388" spans="1:16" ht="84" customHeight="1" x14ac:dyDescent="0.2">
      <c r="A1388" s="539">
        <v>1235</v>
      </c>
      <c r="B1388" s="564"/>
      <c r="C1388" s="539"/>
      <c r="D1388" s="543"/>
      <c r="E1388" s="543" t="s">
        <v>1658</v>
      </c>
      <c r="F1388" s="557"/>
      <c r="G1388" s="539" t="s">
        <v>26</v>
      </c>
      <c r="H1388" s="539" t="s">
        <v>1710</v>
      </c>
      <c r="I1388" s="539" t="s">
        <v>3735</v>
      </c>
      <c r="J1388" s="545">
        <v>200000</v>
      </c>
      <c r="K1388" s="540">
        <f>Table1[[#This Row],[Buget estimat (EURO)]]*4.921</f>
        <v>984200</v>
      </c>
      <c r="L1388" s="539"/>
      <c r="M1388" s="539"/>
      <c r="N1388" s="543"/>
      <c r="O1388" s="539" t="s">
        <v>2323</v>
      </c>
      <c r="P1388" s="562"/>
    </row>
    <row r="1389" spans="1:16" ht="20.399999999999999" x14ac:dyDescent="0.2">
      <c r="A1389" s="539">
        <v>1236</v>
      </c>
      <c r="B1389" s="565">
        <v>7.3</v>
      </c>
      <c r="C1389" s="547" t="s">
        <v>1657</v>
      </c>
      <c r="D1389" s="547" t="s">
        <v>1663</v>
      </c>
      <c r="E1389" s="547" t="s">
        <v>1658</v>
      </c>
      <c r="F1389" s="559" t="s">
        <v>1659</v>
      </c>
      <c r="G1389" s="539" t="s">
        <v>26</v>
      </c>
      <c r="H1389" s="539" t="s">
        <v>1710</v>
      </c>
      <c r="I1389" s="539" t="s">
        <v>3300</v>
      </c>
      <c r="J1389" s="545">
        <v>200000</v>
      </c>
      <c r="K1389" s="540">
        <f>Table1[[#This Row],[Buget estimat (EURO)]]*4.921</f>
        <v>984200</v>
      </c>
      <c r="L1389" s="539"/>
      <c r="M1389" s="539"/>
      <c r="N1389" s="543"/>
      <c r="O1389" s="539" t="s">
        <v>2323</v>
      </c>
      <c r="P1389" s="562"/>
    </row>
    <row r="1390" spans="1:16" ht="20.399999999999999" x14ac:dyDescent="0.2">
      <c r="A1390" s="539">
        <v>1237</v>
      </c>
      <c r="B1390" s="565">
        <v>7</v>
      </c>
      <c r="C1390" s="547" t="s">
        <v>1657</v>
      </c>
      <c r="D1390" s="547" t="s">
        <v>1663</v>
      </c>
      <c r="E1390" s="547" t="s">
        <v>1658</v>
      </c>
      <c r="F1390" s="559" t="s">
        <v>1659</v>
      </c>
      <c r="G1390" s="539" t="s">
        <v>26</v>
      </c>
      <c r="H1390" s="539" t="s">
        <v>1710</v>
      </c>
      <c r="I1390" s="539" t="s">
        <v>2268</v>
      </c>
      <c r="J1390" s="545">
        <v>5000000</v>
      </c>
      <c r="K1390" s="540">
        <f>Table1[[#This Row],[Buget estimat (EURO)]]*4.921</f>
        <v>24605000</v>
      </c>
      <c r="L1390" s="539"/>
      <c r="M1390" s="539"/>
      <c r="N1390" s="543"/>
      <c r="O1390" s="539" t="s">
        <v>2323</v>
      </c>
      <c r="P1390" s="562"/>
    </row>
    <row r="1391" spans="1:16" ht="20.399999999999999" x14ac:dyDescent="0.2">
      <c r="A1391" s="539">
        <v>1238</v>
      </c>
      <c r="B1391" s="565">
        <v>7</v>
      </c>
      <c r="C1391" s="547" t="s">
        <v>1657</v>
      </c>
      <c r="D1391" s="547" t="s">
        <v>1663</v>
      </c>
      <c r="E1391" s="547" t="s">
        <v>1658</v>
      </c>
      <c r="F1391" s="559" t="s">
        <v>1659</v>
      </c>
      <c r="G1391" s="539" t="s">
        <v>26</v>
      </c>
      <c r="H1391" s="539" t="s">
        <v>1710</v>
      </c>
      <c r="I1391" s="539" t="s">
        <v>2269</v>
      </c>
      <c r="J1391" s="545">
        <v>600000</v>
      </c>
      <c r="K1391" s="540">
        <f>Table1[[#This Row],[Buget estimat (EURO)]]*4.921</f>
        <v>2952600</v>
      </c>
      <c r="L1391" s="539"/>
      <c r="M1391" s="539"/>
      <c r="N1391" s="543"/>
      <c r="O1391" s="539" t="s">
        <v>2323</v>
      </c>
      <c r="P1391" s="562"/>
    </row>
    <row r="1392" spans="1:16" ht="20.399999999999999" x14ac:dyDescent="0.2">
      <c r="A1392" s="539">
        <v>1239</v>
      </c>
      <c r="B1392" s="565">
        <v>7</v>
      </c>
      <c r="C1392" s="547" t="s">
        <v>1657</v>
      </c>
      <c r="D1392" s="547" t="s">
        <v>1663</v>
      </c>
      <c r="E1392" s="547" t="s">
        <v>1658</v>
      </c>
      <c r="F1392" s="559" t="s">
        <v>1659</v>
      </c>
      <c r="G1392" s="539" t="s">
        <v>26</v>
      </c>
      <c r="H1392" s="539" t="s">
        <v>1710</v>
      </c>
      <c r="I1392" s="539" t="s">
        <v>2903</v>
      </c>
      <c r="J1392" s="545">
        <v>2000000</v>
      </c>
      <c r="K1392" s="540">
        <f>Table1[[#This Row],[Buget estimat (EURO)]]*4.921</f>
        <v>9842000</v>
      </c>
      <c r="L1392" s="539"/>
      <c r="M1392" s="539"/>
      <c r="N1392" s="543"/>
      <c r="O1392" s="539" t="s">
        <v>2323</v>
      </c>
      <c r="P1392" s="562"/>
    </row>
    <row r="1393" spans="1:16" ht="20.399999999999999" x14ac:dyDescent="0.2">
      <c r="A1393" s="539">
        <v>1240</v>
      </c>
      <c r="B1393" s="565">
        <v>7</v>
      </c>
      <c r="C1393" s="547" t="s">
        <v>1657</v>
      </c>
      <c r="D1393" s="547" t="s">
        <v>1663</v>
      </c>
      <c r="E1393" s="547" t="s">
        <v>1658</v>
      </c>
      <c r="F1393" s="559" t="s">
        <v>1659</v>
      </c>
      <c r="G1393" s="539" t="s">
        <v>26</v>
      </c>
      <c r="H1393" s="539" t="s">
        <v>1710</v>
      </c>
      <c r="I1393" s="539" t="s">
        <v>3301</v>
      </c>
      <c r="J1393" s="545">
        <v>7500000</v>
      </c>
      <c r="K1393" s="540">
        <f>Table1[[#This Row],[Buget estimat (EURO)]]*4.921</f>
        <v>36907500</v>
      </c>
      <c r="L1393" s="539"/>
      <c r="M1393" s="539"/>
      <c r="N1393" s="543"/>
      <c r="O1393" s="539" t="s">
        <v>2323</v>
      </c>
      <c r="P1393" s="562"/>
    </row>
    <row r="1394" spans="1:16" ht="20.399999999999999" x14ac:dyDescent="0.2">
      <c r="A1394" s="539">
        <v>1241</v>
      </c>
      <c r="B1394" s="564"/>
      <c r="C1394" s="539"/>
      <c r="D1394" s="543"/>
      <c r="E1394" s="543" t="s">
        <v>1653</v>
      </c>
      <c r="F1394" s="557"/>
      <c r="G1394" s="539" t="s">
        <v>26</v>
      </c>
      <c r="H1394" s="539" t="s">
        <v>1710</v>
      </c>
      <c r="I1394" s="539" t="s">
        <v>2728</v>
      </c>
      <c r="J1394" s="545">
        <v>1000000</v>
      </c>
      <c r="K1394" s="540">
        <f>Table1[[#This Row],[Buget estimat (EURO)]]*4.921</f>
        <v>4921000</v>
      </c>
      <c r="L1394" s="539"/>
      <c r="M1394" s="539"/>
      <c r="N1394" s="543"/>
      <c r="O1394" s="539"/>
      <c r="P1394" s="562"/>
    </row>
    <row r="1395" spans="1:16" ht="20.399999999999999" x14ac:dyDescent="0.2">
      <c r="A1395" s="539">
        <v>1242</v>
      </c>
      <c r="B1395" s="564"/>
      <c r="C1395" s="539"/>
      <c r="D1395" s="543"/>
      <c r="E1395" s="543" t="s">
        <v>1653</v>
      </c>
      <c r="F1395" s="557"/>
      <c r="G1395" s="539" t="s">
        <v>26</v>
      </c>
      <c r="H1395" s="539" t="s">
        <v>1710</v>
      </c>
      <c r="I1395" s="539" t="s">
        <v>3302</v>
      </c>
      <c r="J1395" s="545">
        <v>90000</v>
      </c>
      <c r="K1395" s="540">
        <f>Table1[[#This Row],[Buget estimat (EURO)]]*4.921</f>
        <v>442890</v>
      </c>
      <c r="L1395" s="539"/>
      <c r="M1395" s="539"/>
      <c r="N1395" s="543"/>
      <c r="O1395" s="539"/>
    </row>
    <row r="1396" spans="1:16" x14ac:dyDescent="0.2">
      <c r="A1396" s="539">
        <v>1243</v>
      </c>
      <c r="B1396" s="564"/>
      <c r="C1396" s="539"/>
      <c r="D1396" s="543"/>
      <c r="E1396" s="543" t="s">
        <v>2292</v>
      </c>
      <c r="F1396" s="557"/>
      <c r="G1396" s="539" t="s">
        <v>26</v>
      </c>
      <c r="H1396" s="539" t="s">
        <v>1710</v>
      </c>
      <c r="I1396" s="539" t="s">
        <v>3054</v>
      </c>
      <c r="J1396" s="545">
        <v>500000</v>
      </c>
      <c r="K1396" s="540">
        <f>Table1[[#This Row],[Buget estimat (EURO)]]*4.921</f>
        <v>2460500</v>
      </c>
      <c r="L1396" s="539"/>
      <c r="M1396" s="539"/>
      <c r="N1396" s="543"/>
      <c r="O1396" s="539"/>
    </row>
    <row r="1397" spans="1:16" ht="40.799999999999997" x14ac:dyDescent="0.2">
      <c r="A1397" s="539">
        <v>1244</v>
      </c>
      <c r="B1397" s="564"/>
      <c r="C1397" s="549" t="s">
        <v>1683</v>
      </c>
      <c r="D1397" s="549" t="s">
        <v>1688</v>
      </c>
      <c r="E1397" s="555" t="s">
        <v>2285</v>
      </c>
      <c r="F1397" s="557"/>
      <c r="G1397" s="539" t="s">
        <v>26</v>
      </c>
      <c r="H1397" s="539" t="s">
        <v>1710</v>
      </c>
      <c r="I1397" s="539" t="s">
        <v>3055</v>
      </c>
      <c r="J1397" s="545">
        <v>280000</v>
      </c>
      <c r="K1397" s="540">
        <f>Table1[[#This Row],[Buget estimat (EURO)]]*4.921</f>
        <v>1377880</v>
      </c>
      <c r="L1397" s="539"/>
      <c r="M1397" s="539"/>
      <c r="N1397" s="543"/>
      <c r="O1397" s="539"/>
    </row>
    <row r="1398" spans="1:16" ht="81.599999999999994" x14ac:dyDescent="0.2">
      <c r="A1398" s="539">
        <v>35</v>
      </c>
      <c r="B1398" s="546">
        <v>2.1</v>
      </c>
      <c r="C1398" s="549" t="s">
        <v>1657</v>
      </c>
      <c r="D1398" s="549" t="s">
        <v>1662</v>
      </c>
      <c r="E1398" s="549" t="s">
        <v>1653</v>
      </c>
      <c r="F1398" s="549" t="s">
        <v>1654</v>
      </c>
      <c r="G1398" s="543" t="s">
        <v>26</v>
      </c>
      <c r="H1398" s="539" t="s">
        <v>1715</v>
      </c>
      <c r="I1398" s="539" t="s">
        <v>2077</v>
      </c>
      <c r="J1398" s="545">
        <v>0</v>
      </c>
      <c r="K1398" s="540">
        <f t="shared" ref="K1398:K1405" si="42">J1398*4.921</f>
        <v>0</v>
      </c>
      <c r="L1398" s="539"/>
      <c r="M1398" s="539" t="s">
        <v>2042</v>
      </c>
      <c r="N1398" s="539" t="s">
        <v>2059</v>
      </c>
      <c r="O1398" s="539"/>
    </row>
    <row r="1399" spans="1:16" ht="81.599999999999994" x14ac:dyDescent="0.2">
      <c r="A1399" s="539">
        <v>36</v>
      </c>
      <c r="B1399" s="546">
        <v>2.1</v>
      </c>
      <c r="C1399" s="549" t="s">
        <v>1657</v>
      </c>
      <c r="D1399" s="549" t="s">
        <v>1662</v>
      </c>
      <c r="E1399" s="549" t="s">
        <v>1653</v>
      </c>
      <c r="F1399" s="549" t="s">
        <v>1654</v>
      </c>
      <c r="G1399" s="543" t="s">
        <v>26</v>
      </c>
      <c r="H1399" s="539" t="s">
        <v>1715</v>
      </c>
      <c r="I1399" s="539" t="s">
        <v>2917</v>
      </c>
      <c r="J1399" s="545">
        <v>0</v>
      </c>
      <c r="K1399" s="540">
        <f t="shared" si="42"/>
        <v>0</v>
      </c>
      <c r="L1399" s="539"/>
      <c r="M1399" s="539" t="s">
        <v>2042</v>
      </c>
      <c r="N1399" s="539" t="s">
        <v>2059</v>
      </c>
      <c r="O1399" s="539"/>
    </row>
    <row r="1400" spans="1:16" ht="409.6" x14ac:dyDescent="0.2">
      <c r="A1400" s="539">
        <v>103</v>
      </c>
      <c r="B1400" s="546">
        <v>2.1</v>
      </c>
      <c r="C1400" s="539" t="s">
        <v>1657</v>
      </c>
      <c r="D1400" s="539" t="s">
        <v>1662</v>
      </c>
      <c r="E1400" s="539" t="s">
        <v>1653</v>
      </c>
      <c r="F1400" s="539" t="s">
        <v>1654</v>
      </c>
      <c r="G1400" s="539" t="s">
        <v>26</v>
      </c>
      <c r="H1400" s="539" t="s">
        <v>1715</v>
      </c>
      <c r="I1400" s="539" t="s">
        <v>96</v>
      </c>
      <c r="J1400" s="545">
        <v>500000</v>
      </c>
      <c r="K1400" s="540">
        <f t="shared" si="42"/>
        <v>2460500</v>
      </c>
      <c r="L1400" s="539" t="s">
        <v>97</v>
      </c>
      <c r="M1400" s="539"/>
      <c r="N1400" s="539" t="s">
        <v>98</v>
      </c>
      <c r="O1400" s="539"/>
    </row>
    <row r="1401" spans="1:16" ht="81.599999999999994" x14ac:dyDescent="0.2">
      <c r="A1401" s="539">
        <v>142</v>
      </c>
      <c r="B1401" s="564">
        <v>2.1</v>
      </c>
      <c r="C1401" s="539" t="s">
        <v>1657</v>
      </c>
      <c r="D1401" s="539" t="s">
        <v>1662</v>
      </c>
      <c r="E1401" s="539" t="s">
        <v>1653</v>
      </c>
      <c r="F1401" s="539" t="s">
        <v>1654</v>
      </c>
      <c r="G1401" s="543" t="s">
        <v>26</v>
      </c>
      <c r="H1401" s="539" t="s">
        <v>1715</v>
      </c>
      <c r="I1401" s="539" t="s">
        <v>2082</v>
      </c>
      <c r="J1401" s="545"/>
      <c r="K1401" s="540">
        <f t="shared" si="42"/>
        <v>0</v>
      </c>
      <c r="L1401" s="539"/>
      <c r="M1401" s="539" t="s">
        <v>2042</v>
      </c>
      <c r="N1401" s="539" t="s">
        <v>2054</v>
      </c>
      <c r="O1401" s="539"/>
    </row>
    <row r="1402" spans="1:16" ht="163.19999999999999" x14ac:dyDescent="0.2">
      <c r="A1402" s="539">
        <v>152</v>
      </c>
      <c r="B1402" s="564"/>
      <c r="C1402" s="539" t="s">
        <v>2071</v>
      </c>
      <c r="D1402" s="549" t="s">
        <v>2072</v>
      </c>
      <c r="E1402" s="549" t="s">
        <v>2073</v>
      </c>
      <c r="F1402" s="555"/>
      <c r="G1402" s="543" t="s">
        <v>26</v>
      </c>
      <c r="H1402" s="539" t="s">
        <v>1715</v>
      </c>
      <c r="I1402" s="539" t="s">
        <v>2083</v>
      </c>
      <c r="J1402" s="545"/>
      <c r="K1402" s="540">
        <f t="shared" si="42"/>
        <v>0</v>
      </c>
      <c r="L1402" s="539"/>
      <c r="M1402" s="539" t="s">
        <v>2042</v>
      </c>
      <c r="N1402" s="539" t="s">
        <v>2055</v>
      </c>
      <c r="O1402" s="539"/>
    </row>
    <row r="1403" spans="1:16" ht="20.399999999999999" x14ac:dyDescent="0.2">
      <c r="A1403" s="539">
        <v>202</v>
      </c>
      <c r="B1403" s="546">
        <v>3.1</v>
      </c>
      <c r="C1403" s="549" t="s">
        <v>1657</v>
      </c>
      <c r="D1403" s="549" t="s">
        <v>1687</v>
      </c>
      <c r="E1403" s="549" t="s">
        <v>1083</v>
      </c>
      <c r="F1403" s="549" t="s">
        <v>1680</v>
      </c>
      <c r="G1403" s="539" t="s">
        <v>26</v>
      </c>
      <c r="H1403" s="539" t="s">
        <v>1715</v>
      </c>
      <c r="I1403" s="539" t="s">
        <v>2078</v>
      </c>
      <c r="J1403" s="545"/>
      <c r="K1403" s="540">
        <f t="shared" si="42"/>
        <v>0</v>
      </c>
      <c r="L1403" s="539" t="s">
        <v>2079</v>
      </c>
      <c r="M1403" s="539"/>
      <c r="N1403" s="539"/>
      <c r="O1403" s="539"/>
    </row>
    <row r="1404" spans="1:16" ht="409.6" x14ac:dyDescent="0.2">
      <c r="A1404" s="539">
        <v>547</v>
      </c>
      <c r="B1404" s="546"/>
      <c r="C1404" s="549" t="s">
        <v>1683</v>
      </c>
      <c r="D1404" s="549" t="s">
        <v>2562</v>
      </c>
      <c r="E1404" s="549" t="s">
        <v>1684</v>
      </c>
      <c r="F1404" s="544"/>
      <c r="G1404" s="539" t="s">
        <v>26</v>
      </c>
      <c r="H1404" s="539" t="s">
        <v>1715</v>
      </c>
      <c r="I1404" s="539" t="s">
        <v>421</v>
      </c>
      <c r="J1404" s="545">
        <v>9862570</v>
      </c>
      <c r="K1404" s="540">
        <f t="shared" si="42"/>
        <v>48533706.970000006</v>
      </c>
      <c r="L1404" s="539" t="s">
        <v>3736</v>
      </c>
      <c r="M1404" s="539" t="s">
        <v>423</v>
      </c>
      <c r="N1404" s="539" t="s">
        <v>3558</v>
      </c>
      <c r="O1404" s="539"/>
    </row>
    <row r="1405" spans="1:16" ht="81.599999999999994" x14ac:dyDescent="0.2">
      <c r="A1405" s="539">
        <v>777</v>
      </c>
      <c r="B1405" s="564">
        <v>4.2</v>
      </c>
      <c r="C1405" s="549" t="s">
        <v>1657</v>
      </c>
      <c r="D1405" s="549" t="s">
        <v>2109</v>
      </c>
      <c r="E1405" s="549" t="s">
        <v>1653</v>
      </c>
      <c r="F1405" s="549" t="s">
        <v>1675</v>
      </c>
      <c r="G1405" s="576" t="s">
        <v>26</v>
      </c>
      <c r="H1405" s="572" t="s">
        <v>1715</v>
      </c>
      <c r="I1405" s="572" t="s">
        <v>2075</v>
      </c>
      <c r="J1405" s="545"/>
      <c r="K1405" s="540">
        <f t="shared" si="42"/>
        <v>0</v>
      </c>
      <c r="L1405" s="576"/>
      <c r="M1405" s="539" t="s">
        <v>2042</v>
      </c>
      <c r="N1405" s="539" t="s">
        <v>1666</v>
      </c>
      <c r="O1405" s="539"/>
    </row>
    <row r="1406" spans="1:16" ht="40.799999999999997" x14ac:dyDescent="0.2">
      <c r="A1406" s="539">
        <v>995</v>
      </c>
      <c r="B1406" s="564"/>
      <c r="C1406" s="549" t="s">
        <v>1683</v>
      </c>
      <c r="D1406" s="546" t="s">
        <v>1702</v>
      </c>
      <c r="E1406" s="564" t="s">
        <v>1703</v>
      </c>
      <c r="F1406" s="564"/>
      <c r="G1406" s="543" t="s">
        <v>26</v>
      </c>
      <c r="H1406" s="539" t="s">
        <v>1715</v>
      </c>
      <c r="I1406" s="539" t="s">
        <v>2076</v>
      </c>
      <c r="J1406" s="545"/>
      <c r="K1406" s="540"/>
      <c r="L1406" s="539"/>
      <c r="M1406" s="539"/>
      <c r="N1406" s="543"/>
      <c r="O1406" s="539"/>
    </row>
    <row r="1407" spans="1:16" ht="40.799999999999997" x14ac:dyDescent="0.2">
      <c r="A1407" s="539">
        <v>1006</v>
      </c>
      <c r="B1407" s="564"/>
      <c r="C1407" s="549" t="s">
        <v>1683</v>
      </c>
      <c r="D1407" s="539" t="s">
        <v>1702</v>
      </c>
      <c r="E1407" s="543" t="s">
        <v>1703</v>
      </c>
      <c r="F1407" s="557"/>
      <c r="G1407" s="539" t="s">
        <v>26</v>
      </c>
      <c r="H1407" s="569" t="s">
        <v>1715</v>
      </c>
      <c r="I1407" s="569" t="s">
        <v>2080</v>
      </c>
      <c r="J1407" s="545"/>
      <c r="K1407" s="540">
        <f t="shared" ref="K1407:K1420" si="43">J1407*4.921</f>
        <v>0</v>
      </c>
      <c r="L1407" s="539"/>
      <c r="M1407" s="539" t="s">
        <v>2042</v>
      </c>
      <c r="N1407" s="543" t="s">
        <v>2081</v>
      </c>
      <c r="O1407" s="539" t="s">
        <v>2323</v>
      </c>
    </row>
    <row r="1408" spans="1:16" ht="409.6" x14ac:dyDescent="0.2">
      <c r="A1408" s="539">
        <v>147</v>
      </c>
      <c r="B1408" s="546">
        <v>7.3</v>
      </c>
      <c r="C1408" s="549" t="s">
        <v>1657</v>
      </c>
      <c r="D1408" s="549" t="s">
        <v>1663</v>
      </c>
      <c r="E1408" s="549" t="s">
        <v>1658</v>
      </c>
      <c r="F1408" s="548" t="s">
        <v>1659</v>
      </c>
      <c r="G1408" s="543" t="s">
        <v>26</v>
      </c>
      <c r="H1408" s="539" t="s">
        <v>1726</v>
      </c>
      <c r="I1408" s="539" t="s">
        <v>3737</v>
      </c>
      <c r="J1408" s="545">
        <v>75000</v>
      </c>
      <c r="K1408" s="540">
        <f t="shared" si="43"/>
        <v>369075</v>
      </c>
      <c r="L1408" s="539" t="s">
        <v>3738</v>
      </c>
      <c r="M1408" s="539" t="s">
        <v>1289</v>
      </c>
      <c r="N1408" s="539" t="s">
        <v>3739</v>
      </c>
      <c r="O1408" s="539" t="s">
        <v>2323</v>
      </c>
    </row>
    <row r="1409" spans="1:15" ht="409.6" x14ac:dyDescent="0.2">
      <c r="A1409" s="539">
        <v>148</v>
      </c>
      <c r="B1409" s="546">
        <v>7.3</v>
      </c>
      <c r="C1409" s="549" t="s">
        <v>1657</v>
      </c>
      <c r="D1409" s="549" t="s">
        <v>1663</v>
      </c>
      <c r="E1409" s="549" t="s">
        <v>1658</v>
      </c>
      <c r="F1409" s="548" t="s">
        <v>1659</v>
      </c>
      <c r="G1409" s="543" t="s">
        <v>26</v>
      </c>
      <c r="H1409" s="539" t="s">
        <v>1726</v>
      </c>
      <c r="I1409" s="539" t="s">
        <v>2734</v>
      </c>
      <c r="J1409" s="545">
        <v>20000</v>
      </c>
      <c r="K1409" s="540">
        <f t="shared" si="43"/>
        <v>98420</v>
      </c>
      <c r="L1409" s="539" t="s">
        <v>3738</v>
      </c>
      <c r="M1409" s="539" t="s">
        <v>1289</v>
      </c>
      <c r="N1409" s="539" t="s">
        <v>3740</v>
      </c>
      <c r="O1409" s="539" t="s">
        <v>2323</v>
      </c>
    </row>
    <row r="1410" spans="1:15" ht="409.6" x14ac:dyDescent="0.2">
      <c r="A1410" s="539">
        <v>149</v>
      </c>
      <c r="B1410" s="564">
        <v>2.1</v>
      </c>
      <c r="C1410" s="539" t="s">
        <v>1657</v>
      </c>
      <c r="D1410" s="555" t="s">
        <v>1662</v>
      </c>
      <c r="E1410" s="555" t="s">
        <v>1653</v>
      </c>
      <c r="F1410" s="555" t="s">
        <v>1654</v>
      </c>
      <c r="G1410" s="543" t="s">
        <v>26</v>
      </c>
      <c r="H1410" s="539" t="s">
        <v>1726</v>
      </c>
      <c r="I1410" s="539" t="s">
        <v>3741</v>
      </c>
      <c r="J1410" s="545">
        <v>60000</v>
      </c>
      <c r="K1410" s="540">
        <f t="shared" si="43"/>
        <v>295260</v>
      </c>
      <c r="L1410" s="539" t="s">
        <v>3742</v>
      </c>
      <c r="M1410" s="539" t="s">
        <v>1289</v>
      </c>
      <c r="N1410" s="539" t="s">
        <v>3743</v>
      </c>
      <c r="O1410" s="539" t="s">
        <v>2323</v>
      </c>
    </row>
    <row r="1411" spans="1:15" ht="409.6" x14ac:dyDescent="0.2">
      <c r="A1411" s="539">
        <v>153</v>
      </c>
      <c r="B1411" s="564" t="s">
        <v>1681</v>
      </c>
      <c r="C1411" s="539" t="s">
        <v>1657</v>
      </c>
      <c r="D1411" s="555" t="s">
        <v>1662</v>
      </c>
      <c r="E1411" s="555" t="s">
        <v>1653</v>
      </c>
      <c r="F1411" s="555" t="s">
        <v>1681</v>
      </c>
      <c r="G1411" s="543" t="s">
        <v>26</v>
      </c>
      <c r="H1411" s="539" t="s">
        <v>1726</v>
      </c>
      <c r="I1411" s="539" t="s">
        <v>1296</v>
      </c>
      <c r="J1411" s="545">
        <v>250000</v>
      </c>
      <c r="K1411" s="540">
        <f t="shared" si="43"/>
        <v>1230250</v>
      </c>
      <c r="L1411" s="539" t="s">
        <v>3744</v>
      </c>
      <c r="M1411" s="539" t="s">
        <v>1289</v>
      </c>
      <c r="N1411" s="539" t="s">
        <v>3745</v>
      </c>
      <c r="O1411" s="539" t="s">
        <v>2323</v>
      </c>
    </row>
    <row r="1412" spans="1:15" ht="409.6" x14ac:dyDescent="0.2">
      <c r="A1412" s="539">
        <v>262</v>
      </c>
      <c r="B1412" s="564">
        <v>3.1</v>
      </c>
      <c r="C1412" s="549" t="s">
        <v>1657</v>
      </c>
      <c r="D1412" s="549" t="s">
        <v>1687</v>
      </c>
      <c r="E1412" s="549" t="s">
        <v>1083</v>
      </c>
      <c r="F1412" s="549" t="s">
        <v>1680</v>
      </c>
      <c r="G1412" s="543" t="s">
        <v>26</v>
      </c>
      <c r="H1412" s="539" t="s">
        <v>1726</v>
      </c>
      <c r="I1412" s="539" t="s">
        <v>2750</v>
      </c>
      <c r="J1412" s="545">
        <v>800000</v>
      </c>
      <c r="K1412" s="540">
        <f t="shared" si="43"/>
        <v>3936800</v>
      </c>
      <c r="L1412" s="539" t="s">
        <v>3746</v>
      </c>
      <c r="M1412" s="539" t="s">
        <v>1289</v>
      </c>
      <c r="N1412" s="539" t="s">
        <v>1301</v>
      </c>
      <c r="O1412" s="539"/>
    </row>
    <row r="1413" spans="1:15" ht="409.6" x14ac:dyDescent="0.2">
      <c r="A1413" s="539">
        <v>407</v>
      </c>
      <c r="B1413" s="564">
        <v>7.3</v>
      </c>
      <c r="C1413" s="549" t="s">
        <v>1657</v>
      </c>
      <c r="D1413" s="549" t="s">
        <v>1663</v>
      </c>
      <c r="E1413" s="549" t="s">
        <v>1658</v>
      </c>
      <c r="F1413" s="548" t="s">
        <v>1659</v>
      </c>
      <c r="G1413" s="543" t="s">
        <v>26</v>
      </c>
      <c r="H1413" s="539" t="s">
        <v>1726</v>
      </c>
      <c r="I1413" s="539" t="s">
        <v>1302</v>
      </c>
      <c r="J1413" s="545">
        <v>1000000</v>
      </c>
      <c r="K1413" s="540">
        <f t="shared" si="43"/>
        <v>4921000</v>
      </c>
      <c r="L1413" s="539" t="s">
        <v>3747</v>
      </c>
      <c r="M1413" s="539" t="s">
        <v>1304</v>
      </c>
      <c r="N1413" s="539" t="s">
        <v>3748</v>
      </c>
      <c r="O1413" s="539"/>
    </row>
    <row r="1414" spans="1:15" ht="409.6" x14ac:dyDescent="0.2">
      <c r="A1414" s="539">
        <v>408</v>
      </c>
      <c r="B1414" s="564">
        <v>4.0999999999999996</v>
      </c>
      <c r="C1414" s="549" t="s">
        <v>1657</v>
      </c>
      <c r="D1414" s="549" t="s">
        <v>1673</v>
      </c>
      <c r="E1414" s="555" t="s">
        <v>1674</v>
      </c>
      <c r="F1414" s="555" t="s">
        <v>1675</v>
      </c>
      <c r="G1414" s="543" t="s">
        <v>26</v>
      </c>
      <c r="H1414" s="539" t="s">
        <v>1726</v>
      </c>
      <c r="I1414" s="539" t="s">
        <v>2865</v>
      </c>
      <c r="J1414" s="545">
        <v>250000</v>
      </c>
      <c r="K1414" s="540">
        <f t="shared" si="43"/>
        <v>1230250</v>
      </c>
      <c r="L1414" s="539" t="s">
        <v>3749</v>
      </c>
      <c r="M1414" s="539" t="s">
        <v>1304</v>
      </c>
      <c r="N1414" s="539" t="s">
        <v>3750</v>
      </c>
      <c r="O1414" s="539"/>
    </row>
    <row r="1415" spans="1:15" ht="409.6" x14ac:dyDescent="0.2">
      <c r="A1415" s="539">
        <v>515</v>
      </c>
      <c r="B1415" s="564">
        <v>4.0999999999999996</v>
      </c>
      <c r="C1415" s="549" t="s">
        <v>1657</v>
      </c>
      <c r="D1415" s="549" t="s">
        <v>1673</v>
      </c>
      <c r="E1415" s="549" t="s">
        <v>1674</v>
      </c>
      <c r="F1415" s="548" t="s">
        <v>1675</v>
      </c>
      <c r="G1415" s="543" t="s">
        <v>26</v>
      </c>
      <c r="H1415" s="539" t="s">
        <v>1726</v>
      </c>
      <c r="I1415" s="539" t="s">
        <v>3751</v>
      </c>
      <c r="J1415" s="545">
        <v>30000</v>
      </c>
      <c r="K1415" s="540">
        <f t="shared" si="43"/>
        <v>147630</v>
      </c>
      <c r="L1415" s="539" t="s">
        <v>3752</v>
      </c>
      <c r="M1415" s="539" t="s">
        <v>1304</v>
      </c>
      <c r="N1415" s="539" t="s">
        <v>3753</v>
      </c>
      <c r="O1415" s="539"/>
    </row>
    <row r="1416" spans="1:15" ht="409.6" x14ac:dyDescent="0.2">
      <c r="A1416" s="539">
        <v>516</v>
      </c>
      <c r="B1416" s="564">
        <v>4</v>
      </c>
      <c r="C1416" s="549" t="s">
        <v>1657</v>
      </c>
      <c r="D1416" s="549" t="s">
        <v>1673</v>
      </c>
      <c r="E1416" s="549" t="s">
        <v>1674</v>
      </c>
      <c r="F1416" s="548" t="s">
        <v>1675</v>
      </c>
      <c r="G1416" s="543" t="s">
        <v>26</v>
      </c>
      <c r="H1416" s="539" t="s">
        <v>1726</v>
      </c>
      <c r="I1416" s="539" t="s">
        <v>3754</v>
      </c>
      <c r="J1416" s="545">
        <v>200000</v>
      </c>
      <c r="K1416" s="540">
        <f t="shared" si="43"/>
        <v>984200</v>
      </c>
      <c r="L1416" s="539" t="s">
        <v>3755</v>
      </c>
      <c r="M1416" s="539" t="s">
        <v>1289</v>
      </c>
      <c r="N1416" s="539" t="s">
        <v>3756</v>
      </c>
      <c r="O1416" s="539"/>
    </row>
    <row r="1417" spans="1:15" ht="409.6" x14ac:dyDescent="0.2">
      <c r="A1417" s="539">
        <v>517</v>
      </c>
      <c r="B1417" s="564">
        <v>4.0999999999999996</v>
      </c>
      <c r="C1417" s="549" t="s">
        <v>1657</v>
      </c>
      <c r="D1417" s="549" t="s">
        <v>1673</v>
      </c>
      <c r="E1417" s="549" t="s">
        <v>1674</v>
      </c>
      <c r="F1417" s="548" t="s">
        <v>1675</v>
      </c>
      <c r="G1417" s="543" t="s">
        <v>26</v>
      </c>
      <c r="H1417" s="539" t="s">
        <v>1726</v>
      </c>
      <c r="I1417" s="539" t="s">
        <v>2768</v>
      </c>
      <c r="J1417" s="545">
        <v>40000</v>
      </c>
      <c r="K1417" s="540">
        <f t="shared" si="43"/>
        <v>196840</v>
      </c>
      <c r="L1417" s="539" t="s">
        <v>3757</v>
      </c>
      <c r="M1417" s="539" t="s">
        <v>1304</v>
      </c>
      <c r="N1417" s="539" t="s">
        <v>3758</v>
      </c>
      <c r="O1417" s="539"/>
    </row>
    <row r="1418" spans="1:15" ht="409.6" x14ac:dyDescent="0.2">
      <c r="A1418" s="539">
        <v>750</v>
      </c>
      <c r="B1418" s="564">
        <v>6.1</v>
      </c>
      <c r="C1418" s="549" t="s">
        <v>1683</v>
      </c>
      <c r="D1418" s="549" t="s">
        <v>1692</v>
      </c>
      <c r="E1418" s="549" t="s">
        <v>1666</v>
      </c>
      <c r="F1418" s="549" t="s">
        <v>1665</v>
      </c>
      <c r="G1418" s="543" t="s">
        <v>26</v>
      </c>
      <c r="H1418" s="539" t="s">
        <v>1726</v>
      </c>
      <c r="I1418" s="539" t="s">
        <v>2794</v>
      </c>
      <c r="J1418" s="545">
        <v>800000</v>
      </c>
      <c r="K1418" s="540">
        <f t="shared" si="43"/>
        <v>3936800</v>
      </c>
      <c r="L1418" s="539" t="s">
        <v>2795</v>
      </c>
      <c r="M1418" s="539" t="s">
        <v>1289</v>
      </c>
      <c r="N1418" s="539" t="s">
        <v>2796</v>
      </c>
      <c r="O1418" s="539"/>
    </row>
    <row r="1419" spans="1:15" ht="409.6" x14ac:dyDescent="0.2">
      <c r="A1419" s="539">
        <v>751</v>
      </c>
      <c r="B1419" s="564">
        <v>6.1</v>
      </c>
      <c r="C1419" s="549" t="s">
        <v>1683</v>
      </c>
      <c r="D1419" s="549" t="s">
        <v>1692</v>
      </c>
      <c r="E1419" s="549" t="s">
        <v>1666</v>
      </c>
      <c r="F1419" s="549" t="s">
        <v>1665</v>
      </c>
      <c r="G1419" s="543" t="s">
        <v>26</v>
      </c>
      <c r="H1419" s="539" t="s">
        <v>1726</v>
      </c>
      <c r="I1419" s="539" t="s">
        <v>2797</v>
      </c>
      <c r="J1419" s="545">
        <v>600000</v>
      </c>
      <c r="K1419" s="540">
        <f t="shared" si="43"/>
        <v>2952600</v>
      </c>
      <c r="L1419" s="539" t="s">
        <v>2797</v>
      </c>
      <c r="M1419" s="539" t="s">
        <v>1289</v>
      </c>
      <c r="N1419" s="539" t="s">
        <v>3759</v>
      </c>
      <c r="O1419" s="539"/>
    </row>
    <row r="1420" spans="1:15" ht="409.6" x14ac:dyDescent="0.2">
      <c r="A1420" s="539">
        <v>898</v>
      </c>
      <c r="B1420" s="564">
        <v>7.1</v>
      </c>
      <c r="C1420" s="549" t="s">
        <v>1685</v>
      </c>
      <c r="D1420" s="549" t="s">
        <v>1693</v>
      </c>
      <c r="E1420" s="549" t="s">
        <v>1694</v>
      </c>
      <c r="F1420" s="556" t="s">
        <v>1659</v>
      </c>
      <c r="G1420" s="543" t="s">
        <v>26</v>
      </c>
      <c r="H1420" s="539" t="s">
        <v>1726</v>
      </c>
      <c r="I1420" s="539" t="s">
        <v>3760</v>
      </c>
      <c r="J1420" s="545">
        <v>400000</v>
      </c>
      <c r="K1420" s="540">
        <f t="shared" si="43"/>
        <v>1968400</v>
      </c>
      <c r="L1420" s="539" t="s">
        <v>3761</v>
      </c>
      <c r="M1420" s="539" t="s">
        <v>1325</v>
      </c>
      <c r="N1420" s="539" t="s">
        <v>3762</v>
      </c>
      <c r="O1420" s="539"/>
    </row>
    <row r="1421" spans="1:15" ht="409.6" x14ac:dyDescent="0.2">
      <c r="A1421" s="539">
        <v>22</v>
      </c>
      <c r="B1421" s="564">
        <v>1.1000000000000001</v>
      </c>
      <c r="C1421" s="549" t="s">
        <v>2523</v>
      </c>
      <c r="D1421" s="549" t="s">
        <v>3319</v>
      </c>
      <c r="E1421" s="549" t="s">
        <v>1649</v>
      </c>
      <c r="F1421" s="549" t="s">
        <v>1650</v>
      </c>
      <c r="G1421" s="543" t="s">
        <v>26</v>
      </c>
      <c r="H1421" s="539" t="s">
        <v>1708</v>
      </c>
      <c r="I1421" s="539" t="s">
        <v>3323</v>
      </c>
      <c r="J1421" s="545">
        <f>K1421/4.921</f>
        <v>508026.82381629746</v>
      </c>
      <c r="K1421" s="540">
        <v>2500000</v>
      </c>
      <c r="L1421" s="539" t="s">
        <v>3324</v>
      </c>
      <c r="M1421" s="539"/>
      <c r="N1421" s="539" t="s">
        <v>3559</v>
      </c>
      <c r="O1421" s="539"/>
    </row>
    <row r="1422" spans="1:15" ht="409.6" x14ac:dyDescent="0.2">
      <c r="A1422" s="539">
        <v>47</v>
      </c>
      <c r="B1422" s="546" t="s">
        <v>1681</v>
      </c>
      <c r="C1422" s="549" t="s">
        <v>1671</v>
      </c>
      <c r="D1422" s="549" t="s">
        <v>2524</v>
      </c>
      <c r="E1422" s="549" t="s">
        <v>1653</v>
      </c>
      <c r="F1422" s="549" t="s">
        <v>1681</v>
      </c>
      <c r="G1422" s="543" t="s">
        <v>26</v>
      </c>
      <c r="H1422" s="539" t="s">
        <v>1708</v>
      </c>
      <c r="I1422" s="539" t="s">
        <v>2020</v>
      </c>
      <c r="J1422" s="545">
        <f>K1422/4.921</f>
        <v>406421.45905303798</v>
      </c>
      <c r="K1422" s="540">
        <v>2000000</v>
      </c>
      <c r="L1422" s="539" t="s">
        <v>2021</v>
      </c>
      <c r="M1422" s="539" t="s">
        <v>1399</v>
      </c>
      <c r="N1422" s="539" t="s">
        <v>2039</v>
      </c>
      <c r="O1422" s="539"/>
    </row>
    <row r="1423" spans="1:15" ht="40.799999999999997" x14ac:dyDescent="0.2">
      <c r="A1423" s="539">
        <v>48</v>
      </c>
      <c r="B1423" s="546">
        <v>2.1</v>
      </c>
      <c r="C1423" s="549" t="s">
        <v>1657</v>
      </c>
      <c r="D1423" s="549" t="s">
        <v>1662</v>
      </c>
      <c r="E1423" s="549" t="s">
        <v>1653</v>
      </c>
      <c r="F1423" s="549" t="s">
        <v>1654</v>
      </c>
      <c r="G1423" s="543" t="s">
        <v>26</v>
      </c>
      <c r="H1423" s="539" t="s">
        <v>1708</v>
      </c>
      <c r="I1423" s="539" t="s">
        <v>2022</v>
      </c>
      <c r="J1423" s="545">
        <f>K1423/4.921</f>
        <v>101605.36476325949</v>
      </c>
      <c r="K1423" s="540">
        <v>500000</v>
      </c>
      <c r="L1423" s="539" t="s">
        <v>2023</v>
      </c>
      <c r="M1423" s="539" t="s">
        <v>2024</v>
      </c>
      <c r="N1423" s="539"/>
      <c r="O1423" s="539"/>
    </row>
    <row r="1424" spans="1:15" ht="51" x14ac:dyDescent="0.2">
      <c r="A1424" s="539">
        <v>162</v>
      </c>
      <c r="B1424" s="546" t="s">
        <v>1681</v>
      </c>
      <c r="C1424" s="549" t="s">
        <v>1683</v>
      </c>
      <c r="D1424" s="549" t="s">
        <v>2634</v>
      </c>
      <c r="E1424" s="549" t="s">
        <v>1695</v>
      </c>
      <c r="F1424" s="549" t="s">
        <v>1681</v>
      </c>
      <c r="G1424" s="543" t="s">
        <v>26</v>
      </c>
      <c r="H1424" s="539" t="s">
        <v>1708</v>
      </c>
      <c r="I1424" s="539" t="s">
        <v>2481</v>
      </c>
      <c r="J1424" s="545">
        <f>K1424/4.921</f>
        <v>406421.45905303798</v>
      </c>
      <c r="K1424" s="540">
        <v>2000000</v>
      </c>
      <c r="L1424" s="539" t="s">
        <v>2037</v>
      </c>
      <c r="M1424" s="539"/>
      <c r="N1424" s="543" t="s">
        <v>2040</v>
      </c>
      <c r="O1424" s="539"/>
    </row>
    <row r="1425" spans="1:15" ht="409.6" x14ac:dyDescent="0.2">
      <c r="A1425" s="539">
        <v>163</v>
      </c>
      <c r="B1425" s="564" t="s">
        <v>1681</v>
      </c>
      <c r="C1425" s="539" t="s">
        <v>1657</v>
      </c>
      <c r="D1425" s="549" t="s">
        <v>1673</v>
      </c>
      <c r="E1425" s="539" t="s">
        <v>1674</v>
      </c>
      <c r="F1425" s="539" t="s">
        <v>1681</v>
      </c>
      <c r="G1425" s="543" t="s">
        <v>26</v>
      </c>
      <c r="H1425" s="539" t="s">
        <v>1708</v>
      </c>
      <c r="I1425" s="539" t="s">
        <v>3560</v>
      </c>
      <c r="J1425" s="545">
        <v>317461</v>
      </c>
      <c r="K1425" s="540">
        <f>J1425*4.921</f>
        <v>1562225.581</v>
      </c>
      <c r="L1425" s="539" t="s">
        <v>2939</v>
      </c>
      <c r="M1425" s="539" t="s">
        <v>1367</v>
      </c>
      <c r="N1425" s="539" t="s">
        <v>3559</v>
      </c>
      <c r="O1425" s="539"/>
    </row>
    <row r="1426" spans="1:15" ht="81.599999999999994" x14ac:dyDescent="0.2">
      <c r="A1426" s="539">
        <v>164</v>
      </c>
      <c r="B1426" s="564">
        <v>4.0999999999999996</v>
      </c>
      <c r="C1426" s="539" t="s">
        <v>1657</v>
      </c>
      <c r="D1426" s="549" t="s">
        <v>1673</v>
      </c>
      <c r="E1426" s="539" t="s">
        <v>1674</v>
      </c>
      <c r="F1426" s="539" t="s">
        <v>1675</v>
      </c>
      <c r="G1426" s="543" t="s">
        <v>26</v>
      </c>
      <c r="H1426" s="539" t="s">
        <v>1708</v>
      </c>
      <c r="I1426" s="539" t="s">
        <v>2012</v>
      </c>
      <c r="J1426" s="545">
        <f>K1426/4.921</f>
        <v>3048160.942897785</v>
      </c>
      <c r="K1426" s="540">
        <v>15000000</v>
      </c>
      <c r="L1426" s="539" t="s">
        <v>2482</v>
      </c>
      <c r="M1426" s="539"/>
      <c r="N1426" s="539"/>
      <c r="O1426" s="539" t="s">
        <v>2323</v>
      </c>
    </row>
    <row r="1427" spans="1:15" ht="409.6" x14ac:dyDescent="0.2">
      <c r="A1427" s="539">
        <v>264</v>
      </c>
      <c r="B1427" s="564">
        <v>3.1</v>
      </c>
      <c r="C1427" s="549" t="s">
        <v>1657</v>
      </c>
      <c r="D1427" s="549" t="s">
        <v>1687</v>
      </c>
      <c r="E1427" s="549" t="s">
        <v>1083</v>
      </c>
      <c r="F1427" s="549" t="s">
        <v>1680</v>
      </c>
      <c r="G1427" s="543" t="s">
        <v>26</v>
      </c>
      <c r="H1427" s="539" t="s">
        <v>1708</v>
      </c>
      <c r="I1427" s="539" t="s">
        <v>3561</v>
      </c>
      <c r="J1427" s="545">
        <f>Table1[[#This Row],[Buget estimat (lei)]]/4.921</f>
        <v>6096321.88579557</v>
      </c>
      <c r="K1427" s="540">
        <v>30000000</v>
      </c>
      <c r="L1427" s="539" t="s">
        <v>3562</v>
      </c>
      <c r="M1427" s="539"/>
      <c r="N1427" s="539" t="s">
        <v>3559</v>
      </c>
      <c r="O1427" s="539" t="s">
        <v>2323</v>
      </c>
    </row>
    <row r="1428" spans="1:15" ht="409.6" x14ac:dyDescent="0.2">
      <c r="A1428" s="539">
        <v>416</v>
      </c>
      <c r="B1428" s="564">
        <v>7.3</v>
      </c>
      <c r="C1428" s="549" t="s">
        <v>1657</v>
      </c>
      <c r="D1428" s="549" t="s">
        <v>1663</v>
      </c>
      <c r="E1428" s="549" t="s">
        <v>1658</v>
      </c>
      <c r="F1428" s="548" t="s">
        <v>1659</v>
      </c>
      <c r="G1428" s="543" t="s">
        <v>26</v>
      </c>
      <c r="H1428" s="539" t="s">
        <v>1708</v>
      </c>
      <c r="I1428" s="539" t="s">
        <v>3563</v>
      </c>
      <c r="J1428" s="545"/>
      <c r="K1428" s="540">
        <f>J1428*4.921</f>
        <v>0</v>
      </c>
      <c r="L1428" s="539" t="s">
        <v>3120</v>
      </c>
      <c r="M1428" s="539"/>
      <c r="N1428" s="539" t="s">
        <v>3559</v>
      </c>
      <c r="O1428" s="539" t="s">
        <v>2323</v>
      </c>
    </row>
    <row r="1429" spans="1:15" ht="409.6" x14ac:dyDescent="0.2">
      <c r="A1429" s="539">
        <v>417</v>
      </c>
      <c r="B1429" s="564">
        <v>7.3</v>
      </c>
      <c r="C1429" s="549" t="s">
        <v>1657</v>
      </c>
      <c r="D1429" s="549" t="s">
        <v>1663</v>
      </c>
      <c r="E1429" s="549" t="s">
        <v>1658</v>
      </c>
      <c r="F1429" s="548" t="s">
        <v>1659</v>
      </c>
      <c r="G1429" s="543" t="s">
        <v>26</v>
      </c>
      <c r="H1429" s="539" t="s">
        <v>1708</v>
      </c>
      <c r="I1429" s="539" t="s">
        <v>3121</v>
      </c>
      <c r="J1429" s="545">
        <f>Table1[[#This Row],[Buget estimat (lei)]]/4.921</f>
        <v>285320.86974192236</v>
      </c>
      <c r="K1429" s="540">
        <v>1404064</v>
      </c>
      <c r="L1429" s="539" t="s">
        <v>3564</v>
      </c>
      <c r="M1429" s="539" t="s">
        <v>2866</v>
      </c>
      <c r="N1429" s="539" t="s">
        <v>3559</v>
      </c>
      <c r="O1429" s="539" t="s">
        <v>2323</v>
      </c>
    </row>
    <row r="1430" spans="1:15" ht="409.6" x14ac:dyDescent="0.2">
      <c r="A1430" s="539">
        <v>521</v>
      </c>
      <c r="B1430" s="564" t="s">
        <v>1681</v>
      </c>
      <c r="C1430" s="549" t="s">
        <v>1683</v>
      </c>
      <c r="D1430" s="549" t="s">
        <v>2562</v>
      </c>
      <c r="E1430" s="549" t="s">
        <v>1684</v>
      </c>
      <c r="F1430" s="549" t="s">
        <v>1681</v>
      </c>
      <c r="G1430" s="543" t="s">
        <v>26</v>
      </c>
      <c r="H1430" s="539" t="s">
        <v>1708</v>
      </c>
      <c r="I1430" s="539" t="s">
        <v>3565</v>
      </c>
      <c r="J1430" s="545">
        <f>K1430/4.921</f>
        <v>4294501.9305019304</v>
      </c>
      <c r="K1430" s="540">
        <v>21133244</v>
      </c>
      <c r="L1430" s="539" t="s">
        <v>3142</v>
      </c>
      <c r="M1430" s="539" t="s">
        <v>2983</v>
      </c>
      <c r="N1430" s="539" t="s">
        <v>3559</v>
      </c>
      <c r="O1430" s="539" t="s">
        <v>2323</v>
      </c>
    </row>
    <row r="1431" spans="1:15" ht="409.6" x14ac:dyDescent="0.2">
      <c r="A1431" s="539">
        <v>522</v>
      </c>
      <c r="B1431" s="564">
        <v>4.0999999999999996</v>
      </c>
      <c r="C1431" s="549" t="s">
        <v>1657</v>
      </c>
      <c r="D1431" s="549" t="s">
        <v>1673</v>
      </c>
      <c r="E1431" s="549" t="s">
        <v>1674</v>
      </c>
      <c r="F1431" s="548" t="s">
        <v>1675</v>
      </c>
      <c r="G1431" s="543" t="s">
        <v>26</v>
      </c>
      <c r="H1431" s="539" t="s">
        <v>1708</v>
      </c>
      <c r="I1431" s="539" t="s">
        <v>2984</v>
      </c>
      <c r="J1431" s="545">
        <f>K1431/4.921</f>
        <v>2032107.2952651898</v>
      </c>
      <c r="K1431" s="540">
        <v>10000000</v>
      </c>
      <c r="L1431" s="539" t="s">
        <v>3143</v>
      </c>
      <c r="M1431" s="539"/>
      <c r="N1431" s="539" t="s">
        <v>3566</v>
      </c>
      <c r="O1431" s="539" t="s">
        <v>2323</v>
      </c>
    </row>
    <row r="1432" spans="1:15" ht="409.6" x14ac:dyDescent="0.2">
      <c r="A1432" s="539">
        <v>754</v>
      </c>
      <c r="B1432" s="564">
        <v>6.1</v>
      </c>
      <c r="C1432" s="549" t="s">
        <v>1683</v>
      </c>
      <c r="D1432" s="549" t="s">
        <v>1692</v>
      </c>
      <c r="E1432" s="549" t="s">
        <v>1666</v>
      </c>
      <c r="F1432" s="549" t="s">
        <v>1665</v>
      </c>
      <c r="G1432" s="543" t="s">
        <v>26</v>
      </c>
      <c r="H1432" s="539" t="s">
        <v>1708</v>
      </c>
      <c r="I1432" s="539" t="s">
        <v>3567</v>
      </c>
      <c r="J1432" s="545">
        <v>205262</v>
      </c>
      <c r="K1432" s="540">
        <f>J1432*4.921</f>
        <v>1010094.302</v>
      </c>
      <c r="L1432" s="539" t="s">
        <v>3568</v>
      </c>
      <c r="M1432" s="539" t="s">
        <v>1367</v>
      </c>
      <c r="N1432" s="539" t="s">
        <v>3559</v>
      </c>
      <c r="O1432" s="539" t="s">
        <v>2323</v>
      </c>
    </row>
    <row r="1433" spans="1:15" ht="409.6" x14ac:dyDescent="0.2">
      <c r="A1433" s="539">
        <v>755</v>
      </c>
      <c r="B1433" s="564"/>
      <c r="C1433" s="549" t="s">
        <v>1683</v>
      </c>
      <c r="D1433" s="549" t="s">
        <v>1692</v>
      </c>
      <c r="E1433" s="549" t="s">
        <v>1666</v>
      </c>
      <c r="F1433" s="549"/>
      <c r="G1433" s="543" t="s">
        <v>26</v>
      </c>
      <c r="H1433" s="539" t="s">
        <v>1708</v>
      </c>
      <c r="I1433" s="539" t="s">
        <v>3569</v>
      </c>
      <c r="J1433" s="545"/>
      <c r="K1433" s="540">
        <f>J1433*4.921</f>
        <v>0</v>
      </c>
      <c r="L1433" s="539" t="s">
        <v>3570</v>
      </c>
      <c r="M1433" s="539"/>
      <c r="N1433" s="539" t="s">
        <v>3566</v>
      </c>
      <c r="O1433" s="539" t="s">
        <v>2323</v>
      </c>
    </row>
    <row r="1434" spans="1:15" ht="51" x14ac:dyDescent="0.2">
      <c r="A1434" s="539">
        <v>969</v>
      </c>
      <c r="B1434" s="546">
        <v>1.1000000000000001</v>
      </c>
      <c r="C1434" s="549" t="s">
        <v>1671</v>
      </c>
      <c r="D1434" s="549" t="s">
        <v>2025</v>
      </c>
      <c r="E1434" s="549" t="s">
        <v>1672</v>
      </c>
      <c r="F1434" s="555" t="s">
        <v>1650</v>
      </c>
      <c r="G1434" s="543" t="s">
        <v>26</v>
      </c>
      <c r="H1434" s="547" t="s">
        <v>1708</v>
      </c>
      <c r="I1434" s="547" t="s">
        <v>2026</v>
      </c>
      <c r="J1434" s="545">
        <f>K1434/4.921</f>
        <v>731558.6262954683</v>
      </c>
      <c r="K1434" s="540">
        <v>3600000</v>
      </c>
      <c r="L1434" s="539" t="s">
        <v>2027</v>
      </c>
      <c r="M1434" s="539" t="s">
        <v>2028</v>
      </c>
      <c r="N1434" s="539"/>
      <c r="O1434" s="539" t="s">
        <v>2323</v>
      </c>
    </row>
    <row r="1435" spans="1:15" ht="71.400000000000006" x14ac:dyDescent="0.2">
      <c r="A1435" s="539">
        <v>971</v>
      </c>
      <c r="B1435" s="546"/>
      <c r="C1435" s="549" t="s">
        <v>1683</v>
      </c>
      <c r="D1435" s="549" t="s">
        <v>1700</v>
      </c>
      <c r="E1435" s="549" t="s">
        <v>1701</v>
      </c>
      <c r="F1435" s="555"/>
      <c r="G1435" s="543" t="s">
        <v>26</v>
      </c>
      <c r="H1435" s="547" t="s">
        <v>1708</v>
      </c>
      <c r="I1435" s="547" t="s">
        <v>2029</v>
      </c>
      <c r="J1435" s="545">
        <f>K1435/4.921</f>
        <v>18288965.657386709</v>
      </c>
      <c r="K1435" s="540">
        <v>90000000</v>
      </c>
      <c r="L1435" s="539" t="s">
        <v>2030</v>
      </c>
      <c r="M1435" s="539" t="s">
        <v>2031</v>
      </c>
      <c r="N1435" s="539"/>
      <c r="O1435" s="539" t="s">
        <v>2323</v>
      </c>
    </row>
    <row r="1436" spans="1:15" ht="51" x14ac:dyDescent="0.2">
      <c r="A1436" s="539">
        <v>972</v>
      </c>
      <c r="B1436" s="546"/>
      <c r="C1436" s="549" t="s">
        <v>1657</v>
      </c>
      <c r="D1436" s="549" t="s">
        <v>1687</v>
      </c>
      <c r="E1436" s="555" t="s">
        <v>1701</v>
      </c>
      <c r="F1436" s="555" t="s">
        <v>1681</v>
      </c>
      <c r="G1436" s="543" t="s">
        <v>26</v>
      </c>
      <c r="H1436" s="547" t="s">
        <v>1708</v>
      </c>
      <c r="I1436" s="547" t="s">
        <v>2032</v>
      </c>
      <c r="J1436" s="545"/>
      <c r="K1436" s="540">
        <f>J1436*4.921</f>
        <v>0</v>
      </c>
      <c r="L1436" s="539" t="s">
        <v>2033</v>
      </c>
      <c r="M1436" s="539" t="s">
        <v>2034</v>
      </c>
      <c r="N1436" s="539"/>
      <c r="O1436" s="539" t="s">
        <v>2323</v>
      </c>
    </row>
    <row r="1437" spans="1:15" ht="81.599999999999994" x14ac:dyDescent="0.2">
      <c r="A1437" s="539">
        <v>973</v>
      </c>
      <c r="B1437" s="546" t="s">
        <v>1681</v>
      </c>
      <c r="C1437" s="549" t="s">
        <v>1657</v>
      </c>
      <c r="D1437" s="549" t="s">
        <v>1687</v>
      </c>
      <c r="E1437" s="555" t="s">
        <v>1701</v>
      </c>
      <c r="F1437" s="555" t="s">
        <v>1681</v>
      </c>
      <c r="G1437" s="543" t="s">
        <v>26</v>
      </c>
      <c r="H1437" s="547" t="s">
        <v>1708</v>
      </c>
      <c r="I1437" s="547" t="s">
        <v>2035</v>
      </c>
      <c r="J1437" s="545"/>
      <c r="K1437" s="540">
        <f>J1437*4.921</f>
        <v>0</v>
      </c>
      <c r="L1437" s="539" t="s">
        <v>2036</v>
      </c>
      <c r="M1437" s="539" t="s">
        <v>2034</v>
      </c>
      <c r="N1437" s="539"/>
      <c r="O1437" s="539" t="s">
        <v>2323</v>
      </c>
    </row>
    <row r="1438" spans="1:15" ht="51" x14ac:dyDescent="0.2">
      <c r="A1438" s="539">
        <v>1106</v>
      </c>
      <c r="B1438" s="546" t="s">
        <v>1681</v>
      </c>
      <c r="C1438" s="549" t="s">
        <v>2014</v>
      </c>
      <c r="D1438" s="549" t="s">
        <v>2013</v>
      </c>
      <c r="E1438" s="549" t="s">
        <v>2015</v>
      </c>
      <c r="F1438" s="549" t="s">
        <v>1681</v>
      </c>
      <c r="G1438" s="549" t="s">
        <v>26</v>
      </c>
      <c r="H1438" s="549" t="s">
        <v>1708</v>
      </c>
      <c r="I1438" s="549" t="s">
        <v>2016</v>
      </c>
      <c r="J1438" s="545">
        <f>K1438/4.921</f>
        <v>121926.43771591139</v>
      </c>
      <c r="K1438" s="540">
        <v>600000</v>
      </c>
      <c r="L1438" s="549" t="s">
        <v>2017</v>
      </c>
      <c r="M1438" s="539"/>
      <c r="N1438" s="543" t="s">
        <v>2038</v>
      </c>
      <c r="O1438" s="539" t="s">
        <v>2323</v>
      </c>
    </row>
    <row r="1439" spans="1:15" ht="51" x14ac:dyDescent="0.2">
      <c r="A1439" s="539">
        <v>1107</v>
      </c>
      <c r="B1439" s="546"/>
      <c r="C1439" s="549" t="s">
        <v>2014</v>
      </c>
      <c r="D1439" s="549" t="s">
        <v>2013</v>
      </c>
      <c r="E1439" s="549" t="s">
        <v>2015</v>
      </c>
      <c r="F1439" s="549"/>
      <c r="G1439" s="549" t="s">
        <v>26</v>
      </c>
      <c r="H1439" s="549" t="s">
        <v>1708</v>
      </c>
      <c r="I1439" s="549" t="s">
        <v>2018</v>
      </c>
      <c r="J1439" s="545">
        <f>K1439/4.921</f>
        <v>146311.72525909368</v>
      </c>
      <c r="K1439" s="540">
        <v>720000</v>
      </c>
      <c r="L1439" s="549" t="s">
        <v>2019</v>
      </c>
      <c r="M1439" s="539"/>
      <c r="N1439" s="543"/>
      <c r="O1439" s="539" t="s">
        <v>2323</v>
      </c>
    </row>
    <row r="1440" spans="1:15" ht="30.6" x14ac:dyDescent="0.2">
      <c r="A1440" s="539">
        <v>1444</v>
      </c>
      <c r="B1440" s="564">
        <v>4</v>
      </c>
      <c r="C1440" s="549" t="s">
        <v>1657</v>
      </c>
      <c r="D1440" s="549" t="s">
        <v>1673</v>
      </c>
      <c r="E1440" s="549" t="s">
        <v>1674</v>
      </c>
      <c r="F1440" s="548" t="s">
        <v>1675</v>
      </c>
      <c r="G1440" s="539" t="s">
        <v>26</v>
      </c>
      <c r="H1440" s="569" t="s">
        <v>1708</v>
      </c>
      <c r="I1440" s="569" t="s">
        <v>2483</v>
      </c>
      <c r="J1440" s="545"/>
      <c r="K1440" s="540">
        <f>Table1[[#This Row],[Buget estimat (EURO)]]/4.921</f>
        <v>0</v>
      </c>
      <c r="L1440" s="539" t="s">
        <v>2484</v>
      </c>
      <c r="M1440" s="539"/>
      <c r="N1440" s="543"/>
      <c r="O1440" s="539" t="s">
        <v>2323</v>
      </c>
    </row>
    <row r="1441" spans="1:15" ht="132.6" x14ac:dyDescent="0.2">
      <c r="A1441" s="539">
        <v>1445</v>
      </c>
      <c r="B1441" s="564">
        <v>3</v>
      </c>
      <c r="C1441" s="549" t="s">
        <v>1657</v>
      </c>
      <c r="D1441" s="549" t="s">
        <v>1687</v>
      </c>
      <c r="E1441" s="549" t="s">
        <v>1083</v>
      </c>
      <c r="F1441" s="549" t="s">
        <v>1680</v>
      </c>
      <c r="G1441" s="539" t="s">
        <v>26</v>
      </c>
      <c r="H1441" s="569" t="s">
        <v>1708</v>
      </c>
      <c r="I1441" s="569" t="s">
        <v>2485</v>
      </c>
      <c r="J1441" s="545">
        <f>Table1[[#This Row],[Buget estimat (lei)]]/4.921</f>
        <v>7315586.262954684</v>
      </c>
      <c r="K1441" s="540">
        <v>36000000</v>
      </c>
      <c r="L1441" s="539" t="s">
        <v>2486</v>
      </c>
      <c r="M1441" s="539"/>
      <c r="N1441" s="543"/>
      <c r="O1441" s="539" t="s">
        <v>2323</v>
      </c>
    </row>
    <row r="1442" spans="1:15" ht="20.399999999999999" x14ac:dyDescent="0.2">
      <c r="A1442" s="539">
        <v>413</v>
      </c>
      <c r="B1442" s="564">
        <v>7.3</v>
      </c>
      <c r="C1442" s="549" t="s">
        <v>1657</v>
      </c>
      <c r="D1442" s="549" t="s">
        <v>1663</v>
      </c>
      <c r="E1442" s="549" t="s">
        <v>1658</v>
      </c>
      <c r="F1442" s="548" t="s">
        <v>1659</v>
      </c>
      <c r="G1442" s="543" t="s">
        <v>143</v>
      </c>
      <c r="H1442" s="539" t="s">
        <v>1745</v>
      </c>
      <c r="I1442" s="539" t="s">
        <v>1349</v>
      </c>
      <c r="J1442" s="545">
        <v>250000</v>
      </c>
      <c r="K1442" s="540">
        <f t="shared" ref="K1442:K1456" si="44">J1442*4.921</f>
        <v>1230250</v>
      </c>
      <c r="L1442" s="539" t="s">
        <v>1350</v>
      </c>
      <c r="M1442" s="539"/>
      <c r="N1442" s="543"/>
      <c r="O1442" s="539" t="s">
        <v>2323</v>
      </c>
    </row>
    <row r="1443" spans="1:15" ht="20.399999999999999" x14ac:dyDescent="0.2">
      <c r="A1443" s="539">
        <v>414</v>
      </c>
      <c r="B1443" s="564">
        <v>7.3</v>
      </c>
      <c r="C1443" s="549" t="s">
        <v>1657</v>
      </c>
      <c r="D1443" s="549" t="s">
        <v>1663</v>
      </c>
      <c r="E1443" s="549" t="s">
        <v>1658</v>
      </c>
      <c r="F1443" s="548" t="s">
        <v>1659</v>
      </c>
      <c r="G1443" s="543" t="s">
        <v>143</v>
      </c>
      <c r="H1443" s="539" t="s">
        <v>1745</v>
      </c>
      <c r="I1443" s="539" t="s">
        <v>3763</v>
      </c>
      <c r="J1443" s="545">
        <v>100000</v>
      </c>
      <c r="K1443" s="540">
        <f t="shared" si="44"/>
        <v>492100</v>
      </c>
      <c r="L1443" s="539" t="s">
        <v>1350</v>
      </c>
      <c r="M1443" s="539"/>
      <c r="N1443" s="543"/>
      <c r="O1443" s="539" t="s">
        <v>2323</v>
      </c>
    </row>
    <row r="1444" spans="1:15" ht="367.2" x14ac:dyDescent="0.2">
      <c r="A1444" s="539">
        <v>56</v>
      </c>
      <c r="B1444" s="546">
        <v>1.1000000000000001</v>
      </c>
      <c r="C1444" s="549" t="s">
        <v>3325</v>
      </c>
      <c r="D1444" s="549" t="s">
        <v>3319</v>
      </c>
      <c r="E1444" s="549" t="s">
        <v>1661</v>
      </c>
      <c r="F1444" s="549" t="s">
        <v>1652</v>
      </c>
      <c r="G1444" s="549" t="s">
        <v>11</v>
      </c>
      <c r="H1444" s="549" t="s">
        <v>1698</v>
      </c>
      <c r="I1444" s="549" t="s">
        <v>2835</v>
      </c>
      <c r="J1444" s="545">
        <v>23000000</v>
      </c>
      <c r="K1444" s="540">
        <f t="shared" si="44"/>
        <v>113183000</v>
      </c>
      <c r="L1444" s="549" t="s">
        <v>3079</v>
      </c>
      <c r="M1444" s="539" t="s">
        <v>3764</v>
      </c>
      <c r="N1444" s="543"/>
      <c r="O1444" s="539" t="s">
        <v>2323</v>
      </c>
    </row>
    <row r="1445" spans="1:15" ht="367.2" x14ac:dyDescent="0.2">
      <c r="A1445" s="539">
        <v>57</v>
      </c>
      <c r="B1445" s="546">
        <v>1.1000000000000001</v>
      </c>
      <c r="C1445" s="549" t="s">
        <v>3325</v>
      </c>
      <c r="D1445" s="549" t="s">
        <v>3319</v>
      </c>
      <c r="E1445" s="549" t="s">
        <v>1661</v>
      </c>
      <c r="F1445" s="549" t="s">
        <v>1652</v>
      </c>
      <c r="G1445" s="549" t="s">
        <v>11</v>
      </c>
      <c r="H1445" s="549" t="s">
        <v>1698</v>
      </c>
      <c r="I1445" s="549" t="s">
        <v>2731</v>
      </c>
      <c r="J1445" s="545">
        <v>16000000</v>
      </c>
      <c r="K1445" s="540">
        <f t="shared" si="44"/>
        <v>78736000</v>
      </c>
      <c r="L1445" s="549" t="s">
        <v>3326</v>
      </c>
      <c r="M1445" s="539" t="s">
        <v>3764</v>
      </c>
      <c r="N1445" s="543"/>
      <c r="O1445" s="539" t="s">
        <v>2323</v>
      </c>
    </row>
    <row r="1446" spans="1:15" ht="367.2" x14ac:dyDescent="0.2">
      <c r="A1446" s="539">
        <v>58</v>
      </c>
      <c r="B1446" s="546">
        <v>1.1000000000000001</v>
      </c>
      <c r="C1446" s="549" t="s">
        <v>3325</v>
      </c>
      <c r="D1446" s="549" t="s">
        <v>3319</v>
      </c>
      <c r="E1446" s="549" t="s">
        <v>1661</v>
      </c>
      <c r="F1446" s="549" t="s">
        <v>1652</v>
      </c>
      <c r="G1446" s="549" t="s">
        <v>11</v>
      </c>
      <c r="H1446" s="549" t="s">
        <v>1698</v>
      </c>
      <c r="I1446" s="549" t="s">
        <v>2836</v>
      </c>
      <c r="J1446" s="545">
        <v>11800000</v>
      </c>
      <c r="K1446" s="540">
        <f t="shared" si="44"/>
        <v>58067800</v>
      </c>
      <c r="L1446" s="549" t="s">
        <v>3327</v>
      </c>
      <c r="M1446" s="539" t="s">
        <v>3764</v>
      </c>
      <c r="N1446" s="543"/>
      <c r="O1446" s="539" t="s">
        <v>2323</v>
      </c>
    </row>
    <row r="1447" spans="1:15" ht="367.2" x14ac:dyDescent="0.2">
      <c r="A1447" s="539">
        <v>63</v>
      </c>
      <c r="B1447" s="546">
        <v>6.1</v>
      </c>
      <c r="C1447" s="538" t="s">
        <v>1683</v>
      </c>
      <c r="D1447" s="538" t="s">
        <v>1699</v>
      </c>
      <c r="E1447" s="538" t="s">
        <v>1666</v>
      </c>
      <c r="F1447" s="538" t="s">
        <v>1665</v>
      </c>
      <c r="G1447" s="539" t="s">
        <v>11</v>
      </c>
      <c r="H1447" s="539" t="s">
        <v>1698</v>
      </c>
      <c r="I1447" s="539" t="s">
        <v>3588</v>
      </c>
      <c r="J1447" s="545">
        <v>6500000</v>
      </c>
      <c r="K1447" s="540">
        <f t="shared" si="44"/>
        <v>31986500</v>
      </c>
      <c r="L1447" s="539" t="s">
        <v>3765</v>
      </c>
      <c r="M1447" s="539" t="s">
        <v>3764</v>
      </c>
      <c r="N1447" s="539"/>
      <c r="O1447" s="539" t="s">
        <v>2323</v>
      </c>
    </row>
    <row r="1448" spans="1:15" ht="326.39999999999998" x14ac:dyDescent="0.2">
      <c r="A1448" s="539">
        <v>64</v>
      </c>
      <c r="B1448" s="546">
        <v>6.1</v>
      </c>
      <c r="C1448" s="538" t="s">
        <v>1683</v>
      </c>
      <c r="D1448" s="538" t="s">
        <v>1699</v>
      </c>
      <c r="E1448" s="538" t="s">
        <v>1666</v>
      </c>
      <c r="F1448" s="538" t="s">
        <v>1665</v>
      </c>
      <c r="G1448" s="539" t="s">
        <v>11</v>
      </c>
      <c r="H1448" s="539" t="s">
        <v>1698</v>
      </c>
      <c r="I1448" s="539" t="s">
        <v>3589</v>
      </c>
      <c r="J1448" s="545">
        <v>25000000</v>
      </c>
      <c r="K1448" s="540">
        <f t="shared" si="44"/>
        <v>123025000</v>
      </c>
      <c r="L1448" s="539" t="s">
        <v>3766</v>
      </c>
      <c r="M1448" s="539" t="s">
        <v>3083</v>
      </c>
      <c r="N1448" s="539"/>
      <c r="O1448" s="539" t="s">
        <v>2323</v>
      </c>
    </row>
    <row r="1449" spans="1:15" ht="326.39999999999998" x14ac:dyDescent="0.2">
      <c r="A1449" s="539">
        <v>715</v>
      </c>
      <c r="B1449" s="546">
        <v>6.1</v>
      </c>
      <c r="C1449" s="549" t="s">
        <v>1683</v>
      </c>
      <c r="D1449" s="549" t="s">
        <v>1692</v>
      </c>
      <c r="E1449" s="549" t="s">
        <v>1666</v>
      </c>
      <c r="F1449" s="548" t="s">
        <v>1665</v>
      </c>
      <c r="G1449" s="539" t="s">
        <v>11</v>
      </c>
      <c r="H1449" s="539" t="s">
        <v>1698</v>
      </c>
      <c r="I1449" s="539" t="s">
        <v>3767</v>
      </c>
      <c r="J1449" s="545">
        <v>10000000</v>
      </c>
      <c r="K1449" s="540">
        <f t="shared" si="44"/>
        <v>49210000</v>
      </c>
      <c r="L1449" s="539" t="s">
        <v>3768</v>
      </c>
      <c r="M1449" s="539" t="s">
        <v>3083</v>
      </c>
      <c r="N1449" s="539"/>
      <c r="O1449" s="539"/>
    </row>
    <row r="1450" spans="1:15" ht="326.39999999999998" x14ac:dyDescent="0.2">
      <c r="A1450" s="539">
        <v>718</v>
      </c>
      <c r="B1450" s="546">
        <v>6.1</v>
      </c>
      <c r="C1450" s="549" t="s">
        <v>1683</v>
      </c>
      <c r="D1450" s="549" t="s">
        <v>1692</v>
      </c>
      <c r="E1450" s="549" t="s">
        <v>1666</v>
      </c>
      <c r="F1450" s="548" t="s">
        <v>1665</v>
      </c>
      <c r="G1450" s="539" t="s">
        <v>11</v>
      </c>
      <c r="H1450" s="539" t="s">
        <v>1698</v>
      </c>
      <c r="I1450" s="539" t="s">
        <v>3773</v>
      </c>
      <c r="J1450" s="545">
        <v>3500000</v>
      </c>
      <c r="K1450" s="540">
        <f t="shared" si="44"/>
        <v>17223500</v>
      </c>
      <c r="L1450" s="539" t="s">
        <v>3769</v>
      </c>
      <c r="M1450" s="539" t="s">
        <v>3083</v>
      </c>
      <c r="N1450" s="539"/>
      <c r="O1450" s="539"/>
    </row>
    <row r="1451" spans="1:15" ht="224.4" x14ac:dyDescent="0.2">
      <c r="A1451" s="539">
        <v>757</v>
      </c>
      <c r="B1451" s="564">
        <v>6.1</v>
      </c>
      <c r="C1451" s="549" t="s">
        <v>1683</v>
      </c>
      <c r="D1451" s="549" t="s">
        <v>1692</v>
      </c>
      <c r="E1451" s="549" t="s">
        <v>1666</v>
      </c>
      <c r="F1451" s="549" t="s">
        <v>1665</v>
      </c>
      <c r="G1451" s="539" t="s">
        <v>11</v>
      </c>
      <c r="H1451" s="539" t="s">
        <v>1483</v>
      </c>
      <c r="I1451" s="539" t="s">
        <v>3199</v>
      </c>
      <c r="J1451" s="545">
        <v>21000000</v>
      </c>
      <c r="K1451" s="540">
        <f t="shared" si="44"/>
        <v>103341000</v>
      </c>
      <c r="L1451" s="539" t="s">
        <v>3770</v>
      </c>
      <c r="M1451" s="539"/>
      <c r="N1451" s="543"/>
      <c r="O1451" s="539"/>
    </row>
    <row r="1452" spans="1:15" ht="193.8" x14ac:dyDescent="0.2">
      <c r="A1452" s="539">
        <v>758</v>
      </c>
      <c r="B1452" s="564">
        <v>6.1</v>
      </c>
      <c r="C1452" s="549" t="s">
        <v>1683</v>
      </c>
      <c r="D1452" s="549" t="s">
        <v>1692</v>
      </c>
      <c r="E1452" s="549" t="s">
        <v>1666</v>
      </c>
      <c r="F1452" s="549" t="s">
        <v>1665</v>
      </c>
      <c r="G1452" s="539" t="s">
        <v>11</v>
      </c>
      <c r="H1452" s="539" t="s">
        <v>1483</v>
      </c>
      <c r="I1452" s="539" t="s">
        <v>3772</v>
      </c>
      <c r="J1452" s="545">
        <v>16868420</v>
      </c>
      <c r="K1452" s="540">
        <f t="shared" si="44"/>
        <v>83009494.820000008</v>
      </c>
      <c r="L1452" s="539" t="s">
        <v>3571</v>
      </c>
      <c r="M1452" s="539"/>
      <c r="N1452" s="543"/>
      <c r="O1452" s="539"/>
    </row>
    <row r="1453" spans="1:15" ht="183.6" x14ac:dyDescent="0.2">
      <c r="A1453" s="539">
        <v>759</v>
      </c>
      <c r="B1453" s="564">
        <v>6.1</v>
      </c>
      <c r="C1453" s="549" t="s">
        <v>1683</v>
      </c>
      <c r="D1453" s="549" t="s">
        <v>1692</v>
      </c>
      <c r="E1453" s="549" t="s">
        <v>1666</v>
      </c>
      <c r="F1453" s="549" t="s">
        <v>1665</v>
      </c>
      <c r="G1453" s="539" t="s">
        <v>11</v>
      </c>
      <c r="H1453" s="539" t="s">
        <v>1483</v>
      </c>
      <c r="I1453" s="539" t="s">
        <v>1489</v>
      </c>
      <c r="J1453" s="545">
        <v>10000000</v>
      </c>
      <c r="K1453" s="540">
        <f t="shared" si="44"/>
        <v>49210000</v>
      </c>
      <c r="L1453" s="539" t="s">
        <v>3015</v>
      </c>
      <c r="M1453" s="539"/>
      <c r="N1453" s="543"/>
      <c r="O1453" s="539" t="s">
        <v>2323</v>
      </c>
    </row>
    <row r="1454" spans="1:15" ht="409.6" x14ac:dyDescent="0.2">
      <c r="A1454" s="539">
        <v>760</v>
      </c>
      <c r="B1454" s="564">
        <v>6.1</v>
      </c>
      <c r="C1454" s="549" t="s">
        <v>1683</v>
      </c>
      <c r="D1454" s="549" t="s">
        <v>1692</v>
      </c>
      <c r="E1454" s="549" t="s">
        <v>1666</v>
      </c>
      <c r="F1454" s="549" t="s">
        <v>1665</v>
      </c>
      <c r="G1454" s="539" t="s">
        <v>11</v>
      </c>
      <c r="H1454" s="539" t="s">
        <v>1483</v>
      </c>
      <c r="I1454" s="539" t="s">
        <v>3200</v>
      </c>
      <c r="J1454" s="545">
        <v>12000000</v>
      </c>
      <c r="K1454" s="540">
        <f t="shared" si="44"/>
        <v>59052000</v>
      </c>
      <c r="L1454" s="539" t="s">
        <v>3771</v>
      </c>
      <c r="M1454" s="539"/>
      <c r="N1454" s="543"/>
      <c r="O1454" s="539" t="s">
        <v>2323</v>
      </c>
    </row>
    <row r="1455" spans="1:15" ht="44.25" customHeight="1" x14ac:dyDescent="0.2">
      <c r="A1455" s="539">
        <v>761</v>
      </c>
      <c r="B1455" s="564">
        <v>6.1</v>
      </c>
      <c r="C1455" s="549" t="s">
        <v>1683</v>
      </c>
      <c r="D1455" s="549" t="s">
        <v>1692</v>
      </c>
      <c r="E1455" s="549" t="s">
        <v>1666</v>
      </c>
      <c r="F1455" s="549" t="s">
        <v>1665</v>
      </c>
      <c r="G1455" s="539" t="s">
        <v>11</v>
      </c>
      <c r="H1455" s="539" t="s">
        <v>1483</v>
      </c>
      <c r="I1455" s="539" t="s">
        <v>3201</v>
      </c>
      <c r="J1455" s="545">
        <v>15001500</v>
      </c>
      <c r="K1455" s="540">
        <f t="shared" si="44"/>
        <v>73822381.5</v>
      </c>
      <c r="L1455" s="539" t="s">
        <v>3572</v>
      </c>
      <c r="M1455" s="539"/>
      <c r="N1455" s="543"/>
      <c r="O1455" s="539" t="s">
        <v>2323</v>
      </c>
    </row>
    <row r="1456" spans="1:15" ht="409.6" x14ac:dyDescent="0.2">
      <c r="A1456" s="539">
        <v>762</v>
      </c>
      <c r="B1456" s="564">
        <v>6.1</v>
      </c>
      <c r="C1456" s="549" t="s">
        <v>1683</v>
      </c>
      <c r="D1456" s="549" t="s">
        <v>1692</v>
      </c>
      <c r="E1456" s="549" t="s">
        <v>1666</v>
      </c>
      <c r="F1456" s="549" t="s">
        <v>1665</v>
      </c>
      <c r="G1456" s="539" t="s">
        <v>11</v>
      </c>
      <c r="H1456" s="539" t="s">
        <v>1483</v>
      </c>
      <c r="I1456" s="539" t="s">
        <v>3016</v>
      </c>
      <c r="J1456" s="545">
        <v>4000000</v>
      </c>
      <c r="K1456" s="540">
        <f t="shared" si="44"/>
        <v>19684000</v>
      </c>
      <c r="L1456" s="539" t="s">
        <v>3017</v>
      </c>
      <c r="M1456" s="539" t="s">
        <v>150</v>
      </c>
      <c r="N1456" s="539" t="s">
        <v>3573</v>
      </c>
      <c r="O1456" s="539" t="s">
        <v>2323</v>
      </c>
    </row>
    <row r="1457" spans="1:15" x14ac:dyDescent="0.2">
      <c r="A1457" s="539"/>
      <c r="B1457" s="564"/>
      <c r="C1457" s="539"/>
      <c r="D1457" s="543"/>
      <c r="E1457" s="543"/>
      <c r="F1457" s="557"/>
      <c r="G1457" s="539"/>
      <c r="H1457" s="569"/>
      <c r="I1457" s="569"/>
      <c r="J1457" s="545"/>
      <c r="K1457" s="540"/>
      <c r="L1457" s="539"/>
      <c r="M1457" s="539"/>
      <c r="N1457" s="543"/>
      <c r="O1457" s="539"/>
    </row>
    <row r="1458" spans="1:15" x14ac:dyDescent="0.2">
      <c r="A1458" s="539"/>
      <c r="B1458" s="564"/>
      <c r="C1458" s="539"/>
      <c r="D1458" s="543"/>
      <c r="E1458" s="543"/>
      <c r="F1458" s="557"/>
      <c r="G1458" s="539"/>
      <c r="H1458" s="569"/>
      <c r="I1458" s="569"/>
      <c r="J1458" s="545"/>
      <c r="K1458" s="540"/>
      <c r="L1458" s="539"/>
      <c r="M1458" s="539"/>
      <c r="N1458" s="543"/>
      <c r="O1458" s="539"/>
    </row>
    <row r="1459" spans="1:15" x14ac:dyDescent="0.2">
      <c r="A1459" s="539"/>
      <c r="B1459" s="564"/>
      <c r="C1459" s="539"/>
      <c r="D1459" s="543"/>
      <c r="E1459" s="543"/>
      <c r="F1459" s="557"/>
      <c r="G1459" s="539"/>
      <c r="H1459" s="569"/>
      <c r="I1459" s="569"/>
      <c r="J1459" s="545"/>
      <c r="K1459" s="540"/>
      <c r="L1459" s="539"/>
      <c r="M1459" s="539"/>
      <c r="N1459" s="543"/>
      <c r="O1459" s="539"/>
    </row>
    <row r="1460" spans="1:15" x14ac:dyDescent="0.2">
      <c r="A1460" s="539"/>
      <c r="B1460" s="564"/>
      <c r="C1460" s="539"/>
      <c r="D1460" s="543"/>
      <c r="E1460" s="543"/>
      <c r="F1460" s="557"/>
      <c r="G1460" s="539"/>
      <c r="H1460" s="569"/>
      <c r="I1460" s="569"/>
      <c r="J1460" s="545"/>
      <c r="K1460" s="540"/>
      <c r="L1460" s="539"/>
      <c r="M1460" s="539"/>
      <c r="N1460" s="543"/>
      <c r="O1460" s="539"/>
    </row>
    <row r="1461" spans="1:15" x14ac:dyDescent="0.2">
      <c r="A1461" s="539"/>
      <c r="B1461" s="564"/>
      <c r="C1461" s="539"/>
      <c r="D1461" s="543"/>
      <c r="E1461" s="543"/>
      <c r="F1461" s="557"/>
      <c r="G1461" s="539"/>
      <c r="H1461" s="569"/>
      <c r="I1461" s="569"/>
      <c r="J1461" s="545"/>
      <c r="K1461" s="540"/>
      <c r="L1461" s="539"/>
      <c r="M1461" s="539"/>
      <c r="N1461" s="543"/>
      <c r="O1461" s="539"/>
    </row>
    <row r="1462" spans="1:15" x14ac:dyDescent="0.2">
      <c r="A1462" s="539"/>
      <c r="B1462" s="564"/>
      <c r="C1462" s="539"/>
      <c r="D1462" s="543"/>
      <c r="E1462" s="543"/>
      <c r="F1462" s="557"/>
      <c r="G1462" s="539"/>
      <c r="H1462" s="569"/>
      <c r="I1462" s="569"/>
      <c r="J1462" s="545"/>
      <c r="K1462" s="540"/>
      <c r="L1462" s="539"/>
      <c r="M1462" s="539"/>
      <c r="N1462" s="543"/>
      <c r="O1462" s="539"/>
    </row>
    <row r="1463" spans="1:15" x14ac:dyDescent="0.2">
      <c r="A1463" s="539"/>
      <c r="B1463" s="546"/>
      <c r="C1463" s="539"/>
      <c r="D1463" s="543"/>
      <c r="E1463" s="543"/>
      <c r="F1463" s="557"/>
      <c r="G1463" s="539"/>
      <c r="H1463" s="569"/>
      <c r="I1463" s="569"/>
      <c r="J1463" s="545"/>
      <c r="K1463" s="540"/>
      <c r="L1463" s="539"/>
      <c r="M1463" s="539"/>
      <c r="N1463" s="543"/>
      <c r="O1463" s="539"/>
    </row>
    <row r="1464" spans="1:15" x14ac:dyDescent="0.2">
      <c r="A1464" s="539"/>
      <c r="B1464" s="564"/>
      <c r="C1464" s="539"/>
      <c r="D1464" s="543"/>
      <c r="E1464" s="543"/>
      <c r="F1464" s="557"/>
      <c r="G1464" s="539"/>
      <c r="H1464" s="569"/>
      <c r="I1464" s="569"/>
      <c r="J1464" s="540"/>
      <c r="K1464" s="540"/>
      <c r="L1464" s="539"/>
      <c r="M1464" s="539"/>
      <c r="N1464" s="543"/>
      <c r="O1464" s="539"/>
    </row>
    <row r="1465" spans="1:15" x14ac:dyDescent="0.2">
      <c r="G1465" s="574"/>
      <c r="H1465" s="582"/>
      <c r="I1465" s="582"/>
      <c r="J1465" s="583">
        <f>SUBTOTAL(9,J2:J1458)</f>
        <v>8024700266.210681</v>
      </c>
      <c r="K1465" s="583">
        <f>SUBTOTAL(9,K2:K1458)</f>
        <v>39293197269.824852</v>
      </c>
    </row>
    <row r="1466" spans="1:15" x14ac:dyDescent="0.2">
      <c r="J1466" s="584"/>
      <c r="K1466" s="584"/>
    </row>
    <row r="1468" spans="1:15" x14ac:dyDescent="0.2">
      <c r="A1468" s="580" t="s">
        <v>3580</v>
      </c>
    </row>
    <row r="1469" spans="1:15" x14ac:dyDescent="0.2">
      <c r="A1469" s="580" t="s">
        <v>3581</v>
      </c>
    </row>
    <row r="1470" spans="1:15" x14ac:dyDescent="0.2">
      <c r="A1470" s="580" t="s">
        <v>3582</v>
      </c>
    </row>
    <row r="1471" spans="1:15" x14ac:dyDescent="0.2">
      <c r="A1471" s="580" t="s">
        <v>3583</v>
      </c>
    </row>
    <row r="1472" spans="1:15" x14ac:dyDescent="0.2">
      <c r="A1472" s="580" t="s">
        <v>3584</v>
      </c>
    </row>
    <row r="1473" spans="1:1" x14ac:dyDescent="0.2">
      <c r="A1473" s="580" t="s">
        <v>3585</v>
      </c>
    </row>
    <row r="1474" spans="1:1" x14ac:dyDescent="0.2">
      <c r="A1474" s="580" t="s">
        <v>3586</v>
      </c>
    </row>
    <row r="1475" spans="1:1" x14ac:dyDescent="0.2">
      <c r="A1475" s="580" t="s">
        <v>3587</v>
      </c>
    </row>
  </sheetData>
  <sortState xmlns:xlrd2="http://schemas.microsoft.com/office/spreadsheetml/2017/richdata2" ref="A3:P537">
    <sortCondition ref="B3:B537"/>
  </sortState>
  <phoneticPr fontId="53" type="noConversion"/>
  <conditionalFormatting sqref="I1464:I1048576 I1:I12 I51:I60 I15 I75:I78 I223:I1462 I35:I37 I40:I45 I47 I65:I66 I80:I109">
    <cfRule type="duplicateValues" dxfId="61" priority="32"/>
    <cfRule type="duplicateValues" dxfId="60" priority="33"/>
  </conditionalFormatting>
  <conditionalFormatting sqref="I1:I12 I51:I60 I15 I75:I78 I223:I1048576 I35:I37 I40:I45 I47 I65:I66 I80:I109">
    <cfRule type="duplicateValues" dxfId="59" priority="31"/>
  </conditionalFormatting>
  <conditionalFormatting sqref="I16:I20">
    <cfRule type="duplicateValues" dxfId="58" priority="26"/>
    <cfRule type="duplicateValues" dxfId="57" priority="27"/>
  </conditionalFormatting>
  <conditionalFormatting sqref="I16:I20">
    <cfRule type="duplicateValues" dxfId="56" priority="25"/>
  </conditionalFormatting>
  <conditionalFormatting sqref="I21:I34">
    <cfRule type="duplicateValues" dxfId="55" priority="23"/>
    <cfRule type="duplicateValues" dxfId="54" priority="24"/>
  </conditionalFormatting>
  <conditionalFormatting sqref="I21:I34">
    <cfRule type="duplicateValues" dxfId="53" priority="22"/>
  </conditionalFormatting>
  <conditionalFormatting sqref="I13:I14">
    <cfRule type="duplicateValues" dxfId="52" priority="20"/>
    <cfRule type="duplicateValues" dxfId="51" priority="21"/>
  </conditionalFormatting>
  <conditionalFormatting sqref="I13:I14">
    <cfRule type="duplicateValues" dxfId="50" priority="19"/>
  </conditionalFormatting>
  <conditionalFormatting sqref="I67:I74">
    <cfRule type="duplicateValues" dxfId="49" priority="17"/>
    <cfRule type="duplicateValues" dxfId="48" priority="18"/>
  </conditionalFormatting>
  <conditionalFormatting sqref="I67:I74">
    <cfRule type="duplicateValues" dxfId="47" priority="16"/>
  </conditionalFormatting>
  <conditionalFormatting sqref="I110:I222">
    <cfRule type="duplicateValues" dxfId="46" priority="14"/>
    <cfRule type="duplicateValues" dxfId="45" priority="15"/>
  </conditionalFormatting>
  <conditionalFormatting sqref="I110:I222">
    <cfRule type="duplicateValues" dxfId="44" priority="13"/>
  </conditionalFormatting>
  <conditionalFormatting sqref="D71">
    <cfRule type="duplicateValues" dxfId="43" priority="11"/>
    <cfRule type="duplicateValues" dxfId="42" priority="12"/>
  </conditionalFormatting>
  <conditionalFormatting sqref="D71">
    <cfRule type="duplicateValues" dxfId="41" priority="10"/>
  </conditionalFormatting>
  <conditionalFormatting sqref="E72">
    <cfRule type="duplicateValues" dxfId="40" priority="8"/>
    <cfRule type="duplicateValues" dxfId="39" priority="9"/>
  </conditionalFormatting>
  <conditionalFormatting sqref="E72">
    <cfRule type="duplicateValues" dxfId="38" priority="7"/>
  </conditionalFormatting>
  <conditionalFormatting sqref="E71">
    <cfRule type="duplicateValues" dxfId="37" priority="5"/>
    <cfRule type="duplicateValues" dxfId="36" priority="6"/>
  </conditionalFormatting>
  <conditionalFormatting sqref="E71">
    <cfRule type="duplicateValues" dxfId="35" priority="4"/>
  </conditionalFormatting>
  <conditionalFormatting sqref="I79">
    <cfRule type="duplicateValues" dxfId="34" priority="2"/>
    <cfRule type="duplicateValues" dxfId="33" priority="3"/>
  </conditionalFormatting>
  <conditionalFormatting sqref="I79">
    <cfRule type="duplicateValues" dxfId="32" priority="1"/>
  </conditionalFormatting>
  <hyperlinks>
    <hyperlink ref="I79" r:id="rId1" display="Infiintare incubator de afaceri si parc tehnologic-industrial  in  mun. Bailesti (50 birouri-sedii de firma, suprafata   parc  industrial    70 000 mp)" xr:uid="{00000000-0004-0000-0000-000000000000}"/>
    <hyperlink ref="I92" r:id="rId2" xr:uid="{00000000-0004-0000-0000-000001000000}"/>
    <hyperlink ref="I94" r:id="rId3" display="Realizarea  centurii de est cu o lungime  de 3,2 Km " xr:uid="{00000000-0004-0000-0000-000002000000}"/>
    <hyperlink ref="I96" r:id="rId4" display="Modernizarea  si  reabilitarea  strazilor prioritare  transportului  public  local  in  mun. Bailesti cu o lungime de 4,2 Km." xr:uid="{00000000-0004-0000-0000-000003000000}"/>
    <hyperlink ref="I106" r:id="rId5" display="Imbunatatirea patriminiului cultural-modernizare Casa Stirbey" xr:uid="{00000000-0004-0000-0000-000004000000}"/>
    <hyperlink ref="I255" location="_ftn1" display="_ftn1" xr:uid="{00000000-0004-0000-0000-000005000000}"/>
    <hyperlink ref="I86" r:id="rId6" display="Construcția unei centrale fotovoltaice . Suprafata   parcului  fotovoltaic  este   de   25 000 mp " xr:uid="{00000000-0004-0000-0000-000006000000}"/>
    <hyperlink ref="I95" r:id="rId7" display="Realizarea  centurii de est cu o lungime  de 3,2 Km " xr:uid="{00000000-0004-0000-0000-000007000000}"/>
  </hyperlinks>
  <pageMargins left="0.7" right="0.7" top="0.75" bottom="0.75" header="0.3" footer="0.3"/>
  <pageSetup orientation="portrait" r:id="rId8"/>
  <tableParts count="1">
    <tablePart r:id="rId9"/>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59"/>
  <sheetViews>
    <sheetView topLeftCell="A34" zoomScale="90" zoomScaleNormal="90" workbookViewId="0">
      <selection activeCell="B40" sqref="B40:J47"/>
    </sheetView>
  </sheetViews>
  <sheetFormatPr defaultRowHeight="14.4" x14ac:dyDescent="0.3"/>
  <cols>
    <col min="1" max="2" width="9.33203125" style="23" bestFit="1" customWidth="1"/>
    <col min="3" max="5" width="9.109375" style="23"/>
    <col min="6" max="6" width="23.44140625" style="25" customWidth="1"/>
    <col min="7" max="7" width="14.109375" style="23" bestFit="1" customWidth="1"/>
    <col min="8" max="8" width="26" style="25" customWidth="1"/>
    <col min="9" max="9" width="14.6640625" style="23" customWidth="1"/>
    <col min="10" max="10" width="23.33203125" style="25" customWidth="1"/>
    <col min="11" max="11" width="12.44140625" style="87" customWidth="1"/>
  </cols>
  <sheetData>
    <row r="1" spans="1:11" s="16" customFormat="1" ht="45.6" x14ac:dyDescent="0.3">
      <c r="A1" s="6" t="s">
        <v>0</v>
      </c>
      <c r="B1" s="1" t="s">
        <v>1</v>
      </c>
      <c r="C1" s="7" t="s">
        <v>2</v>
      </c>
      <c r="D1" s="1" t="s">
        <v>3</v>
      </c>
      <c r="E1" s="1" t="s">
        <v>4</v>
      </c>
      <c r="F1" s="9" t="s">
        <v>5</v>
      </c>
      <c r="G1" s="3" t="s">
        <v>6</v>
      </c>
      <c r="H1" s="9" t="s">
        <v>7</v>
      </c>
      <c r="I1" s="1" t="s">
        <v>8</v>
      </c>
      <c r="J1" s="9" t="s">
        <v>9</v>
      </c>
      <c r="K1" s="95"/>
    </row>
    <row r="2" spans="1:11" ht="40.799999999999997" x14ac:dyDescent="0.3">
      <c r="A2" s="353">
        <v>1</v>
      </c>
      <c r="B2" s="227">
        <v>4</v>
      </c>
      <c r="C2" s="228" t="s">
        <v>412</v>
      </c>
      <c r="D2" s="227" t="s">
        <v>11</v>
      </c>
      <c r="E2" s="227" t="s">
        <v>12</v>
      </c>
      <c r="F2" s="256" t="s">
        <v>413</v>
      </c>
      <c r="G2" s="257">
        <v>6000000</v>
      </c>
      <c r="H2" s="256" t="s">
        <v>414</v>
      </c>
      <c r="I2" s="255" t="s">
        <v>309</v>
      </c>
      <c r="J2" s="256" t="s">
        <v>415</v>
      </c>
      <c r="K2" s="76"/>
    </row>
    <row r="3" spans="1:11" ht="40.799999999999997" x14ac:dyDescent="0.3">
      <c r="A3" s="353">
        <v>2</v>
      </c>
      <c r="B3" s="227">
        <v>4</v>
      </c>
      <c r="C3" s="228" t="s">
        <v>412</v>
      </c>
      <c r="D3" s="227" t="s">
        <v>11</v>
      </c>
      <c r="E3" s="227" t="s">
        <v>12</v>
      </c>
      <c r="F3" s="258" t="s">
        <v>416</v>
      </c>
      <c r="G3" s="257">
        <v>3200000</v>
      </c>
      <c r="H3" s="256" t="s">
        <v>414</v>
      </c>
      <c r="I3" s="255" t="s">
        <v>309</v>
      </c>
      <c r="J3" s="256" t="s">
        <v>415</v>
      </c>
      <c r="K3" s="76"/>
    </row>
    <row r="4" spans="1:11" ht="40.799999999999997" x14ac:dyDescent="0.3">
      <c r="A4" s="353">
        <v>3</v>
      </c>
      <c r="B4" s="227">
        <v>4</v>
      </c>
      <c r="C4" s="228" t="s">
        <v>412</v>
      </c>
      <c r="D4" s="227" t="s">
        <v>11</v>
      </c>
      <c r="E4" s="227" t="s">
        <v>12</v>
      </c>
      <c r="F4" s="258" t="s">
        <v>417</v>
      </c>
      <c r="G4" s="257">
        <v>3800000</v>
      </c>
      <c r="H4" s="256" t="s">
        <v>414</v>
      </c>
      <c r="I4" s="254" t="s">
        <v>309</v>
      </c>
      <c r="J4" s="256" t="s">
        <v>415</v>
      </c>
      <c r="K4" s="76"/>
    </row>
    <row r="5" spans="1:11" ht="30.6" x14ac:dyDescent="0.3">
      <c r="A5" s="353">
        <v>4</v>
      </c>
      <c r="B5" s="334">
        <v>4</v>
      </c>
      <c r="C5" s="228" t="s">
        <v>412</v>
      </c>
      <c r="D5" s="335" t="s">
        <v>75</v>
      </c>
      <c r="E5" s="227" t="s">
        <v>168</v>
      </c>
      <c r="F5" s="256" t="s">
        <v>418</v>
      </c>
      <c r="G5" s="257">
        <v>3000000</v>
      </c>
      <c r="H5" s="256" t="s">
        <v>419</v>
      </c>
      <c r="I5" s="255"/>
      <c r="J5" s="256" t="s">
        <v>420</v>
      </c>
      <c r="K5" s="76"/>
    </row>
    <row r="6" spans="1:11" ht="61.2" x14ac:dyDescent="0.3">
      <c r="A6" s="353">
        <v>5</v>
      </c>
      <c r="B6" s="227">
        <v>4</v>
      </c>
      <c r="C6" s="228" t="s">
        <v>412</v>
      </c>
      <c r="D6" s="227" t="s">
        <v>26</v>
      </c>
      <c r="E6" s="227" t="s">
        <v>95</v>
      </c>
      <c r="F6" s="256" t="s">
        <v>421</v>
      </c>
      <c r="G6" s="257">
        <v>9862570</v>
      </c>
      <c r="H6" s="256" t="s">
        <v>422</v>
      </c>
      <c r="I6" s="255" t="s">
        <v>423</v>
      </c>
      <c r="J6" s="256" t="s">
        <v>424</v>
      </c>
      <c r="K6" s="76"/>
    </row>
    <row r="7" spans="1:11" ht="51" x14ac:dyDescent="0.3">
      <c r="A7" s="353">
        <v>6</v>
      </c>
      <c r="B7" s="227">
        <v>4</v>
      </c>
      <c r="C7" s="228" t="s">
        <v>412</v>
      </c>
      <c r="D7" s="227" t="s">
        <v>11</v>
      </c>
      <c r="E7" s="227" t="s">
        <v>52</v>
      </c>
      <c r="F7" s="256" t="s">
        <v>425</v>
      </c>
      <c r="G7" s="257"/>
      <c r="H7" s="256" t="s">
        <v>426</v>
      </c>
      <c r="I7" s="255"/>
      <c r="J7" s="256" t="s">
        <v>427</v>
      </c>
      <c r="K7" s="76"/>
    </row>
    <row r="8" spans="1:11" x14ac:dyDescent="0.3">
      <c r="A8" s="353">
        <v>7</v>
      </c>
      <c r="B8" s="227">
        <v>4</v>
      </c>
      <c r="C8" s="228" t="s">
        <v>412</v>
      </c>
      <c r="D8" s="227" t="s">
        <v>11</v>
      </c>
      <c r="E8" s="227" t="s">
        <v>213</v>
      </c>
      <c r="F8" s="256" t="s">
        <v>428</v>
      </c>
      <c r="G8" s="257">
        <v>3500000</v>
      </c>
      <c r="H8" s="357"/>
      <c r="I8" s="255"/>
      <c r="J8" s="256"/>
      <c r="K8" s="76"/>
    </row>
    <row r="9" spans="1:11" ht="51" x14ac:dyDescent="0.3">
      <c r="A9" s="353">
        <v>8</v>
      </c>
      <c r="B9" s="227">
        <v>4</v>
      </c>
      <c r="C9" s="228" t="s">
        <v>412</v>
      </c>
      <c r="D9" s="227" t="s">
        <v>11</v>
      </c>
      <c r="E9" s="227" t="s">
        <v>67</v>
      </c>
      <c r="F9" s="256" t="s">
        <v>429</v>
      </c>
      <c r="G9" s="257">
        <v>33000000</v>
      </c>
      <c r="H9" s="256" t="s">
        <v>430</v>
      </c>
      <c r="I9" s="255" t="s">
        <v>431</v>
      </c>
      <c r="J9" s="256" t="s">
        <v>432</v>
      </c>
      <c r="K9" s="76"/>
    </row>
    <row r="10" spans="1:11" ht="40.799999999999997" x14ac:dyDescent="0.3">
      <c r="A10" s="353">
        <v>9</v>
      </c>
      <c r="B10" s="227">
        <v>4</v>
      </c>
      <c r="C10" s="228" t="s">
        <v>412</v>
      </c>
      <c r="D10" s="227" t="s">
        <v>11</v>
      </c>
      <c r="E10" s="227" t="s">
        <v>67</v>
      </c>
      <c r="F10" s="256" t="s">
        <v>433</v>
      </c>
      <c r="G10" s="257">
        <v>33000000</v>
      </c>
      <c r="H10" s="256" t="s">
        <v>434</v>
      </c>
      <c r="I10" s="255" t="s">
        <v>435</v>
      </c>
      <c r="J10" s="256" t="s">
        <v>432</v>
      </c>
      <c r="K10" s="76"/>
    </row>
    <row r="11" spans="1:11" ht="30.6" x14ac:dyDescent="0.3">
      <c r="A11" s="353">
        <v>10</v>
      </c>
      <c r="B11" s="227">
        <v>4</v>
      </c>
      <c r="C11" s="228" t="s">
        <v>412</v>
      </c>
      <c r="D11" s="227" t="s">
        <v>11</v>
      </c>
      <c r="E11" s="227" t="s">
        <v>67</v>
      </c>
      <c r="F11" s="256" t="s">
        <v>436</v>
      </c>
      <c r="G11" s="257">
        <v>33000000</v>
      </c>
      <c r="H11" s="256" t="s">
        <v>437</v>
      </c>
      <c r="I11" s="255"/>
      <c r="J11" s="256"/>
      <c r="K11" s="76"/>
    </row>
    <row r="12" spans="1:11" ht="30.6" x14ac:dyDescent="0.3">
      <c r="A12" s="353">
        <v>11</v>
      </c>
      <c r="B12" s="227">
        <v>4</v>
      </c>
      <c r="C12" s="228" t="s">
        <v>412</v>
      </c>
      <c r="D12" s="227" t="s">
        <v>11</v>
      </c>
      <c r="E12" s="227" t="s">
        <v>67</v>
      </c>
      <c r="F12" s="256" t="s">
        <v>438</v>
      </c>
      <c r="G12" s="257">
        <v>33000000</v>
      </c>
      <c r="H12" s="256" t="s">
        <v>439</v>
      </c>
      <c r="I12" s="255"/>
      <c r="J12" s="256"/>
      <c r="K12" s="76"/>
    </row>
    <row r="13" spans="1:11" ht="30.6" x14ac:dyDescent="0.3">
      <c r="A13" s="353">
        <v>12</v>
      </c>
      <c r="B13" s="227">
        <v>4</v>
      </c>
      <c r="C13" s="228" t="s">
        <v>412</v>
      </c>
      <c r="D13" s="227" t="s">
        <v>11</v>
      </c>
      <c r="E13" s="227" t="s">
        <v>67</v>
      </c>
      <c r="F13" s="256" t="s">
        <v>440</v>
      </c>
      <c r="G13" s="257">
        <v>33000000</v>
      </c>
      <c r="H13" s="256" t="s">
        <v>441</v>
      </c>
      <c r="I13" s="255"/>
      <c r="J13" s="256"/>
      <c r="K13" s="76"/>
    </row>
    <row r="14" spans="1:11" ht="204" x14ac:dyDescent="0.3">
      <c r="A14" s="353">
        <v>13</v>
      </c>
      <c r="B14" s="227">
        <v>4</v>
      </c>
      <c r="C14" s="228" t="s">
        <v>412</v>
      </c>
      <c r="D14" s="235" t="s">
        <v>26</v>
      </c>
      <c r="E14" s="233" t="s">
        <v>32</v>
      </c>
      <c r="F14" s="229" t="s">
        <v>442</v>
      </c>
      <c r="G14" s="230">
        <v>31000000</v>
      </c>
      <c r="H14" s="256" t="s">
        <v>443</v>
      </c>
      <c r="I14" s="255" t="s">
        <v>444</v>
      </c>
      <c r="J14" s="256" t="s">
        <v>445</v>
      </c>
      <c r="K14" s="76"/>
    </row>
    <row r="15" spans="1:11" ht="204" x14ac:dyDescent="0.3">
      <c r="A15" s="353">
        <v>14</v>
      </c>
      <c r="B15" s="227">
        <v>4</v>
      </c>
      <c r="C15" s="228" t="s">
        <v>412</v>
      </c>
      <c r="D15" s="235" t="s">
        <v>26</v>
      </c>
      <c r="E15" s="233" t="s">
        <v>32</v>
      </c>
      <c r="F15" s="229" t="s">
        <v>446</v>
      </c>
      <c r="G15" s="230">
        <v>16000000</v>
      </c>
      <c r="H15" s="256" t="s">
        <v>443</v>
      </c>
      <c r="I15" s="255"/>
      <c r="J15" s="256" t="s">
        <v>445</v>
      </c>
      <c r="K15" s="76"/>
    </row>
    <row r="16" spans="1:11" ht="204" x14ac:dyDescent="0.3">
      <c r="A16" s="353">
        <v>15</v>
      </c>
      <c r="B16" s="227">
        <v>4</v>
      </c>
      <c r="C16" s="228" t="s">
        <v>412</v>
      </c>
      <c r="D16" s="235" t="s">
        <v>26</v>
      </c>
      <c r="E16" s="233" t="s">
        <v>32</v>
      </c>
      <c r="F16" s="256" t="s">
        <v>447</v>
      </c>
      <c r="G16" s="257">
        <v>29000000</v>
      </c>
      <c r="H16" s="256" t="s">
        <v>443</v>
      </c>
      <c r="I16" s="255"/>
      <c r="J16" s="256" t="s">
        <v>445</v>
      </c>
      <c r="K16" s="76"/>
    </row>
    <row r="17" spans="1:11" ht="204" x14ac:dyDescent="0.3">
      <c r="A17" s="353">
        <v>16</v>
      </c>
      <c r="B17" s="227">
        <v>4</v>
      </c>
      <c r="C17" s="228" t="s">
        <v>412</v>
      </c>
      <c r="D17" s="235" t="s">
        <v>26</v>
      </c>
      <c r="E17" s="233" t="s">
        <v>32</v>
      </c>
      <c r="F17" s="229" t="s">
        <v>448</v>
      </c>
      <c r="G17" s="230">
        <v>16500000</v>
      </c>
      <c r="H17" s="256" t="s">
        <v>443</v>
      </c>
      <c r="I17" s="255"/>
      <c r="J17" s="256" t="s">
        <v>445</v>
      </c>
      <c r="K17" s="76"/>
    </row>
    <row r="18" spans="1:11" ht="204" x14ac:dyDescent="0.3">
      <c r="A18" s="353">
        <v>17</v>
      </c>
      <c r="B18" s="227">
        <v>4</v>
      </c>
      <c r="C18" s="228" t="s">
        <v>412</v>
      </c>
      <c r="D18" s="235" t="s">
        <v>26</v>
      </c>
      <c r="E18" s="233" t="s">
        <v>32</v>
      </c>
      <c r="F18" s="229" t="s">
        <v>449</v>
      </c>
      <c r="G18" s="230">
        <v>17500000</v>
      </c>
      <c r="H18" s="256" t="s">
        <v>443</v>
      </c>
      <c r="I18" s="254"/>
      <c r="J18" s="256" t="s">
        <v>445</v>
      </c>
      <c r="K18" s="76"/>
    </row>
    <row r="19" spans="1:11" ht="204" x14ac:dyDescent="0.3">
      <c r="A19" s="353">
        <v>18</v>
      </c>
      <c r="B19" s="227">
        <v>4</v>
      </c>
      <c r="C19" s="228" t="s">
        <v>412</v>
      </c>
      <c r="D19" s="235" t="s">
        <v>26</v>
      </c>
      <c r="E19" s="233" t="s">
        <v>32</v>
      </c>
      <c r="F19" s="256" t="s">
        <v>450</v>
      </c>
      <c r="G19" s="257">
        <v>13500000</v>
      </c>
      <c r="H19" s="256" t="s">
        <v>443</v>
      </c>
      <c r="I19" s="254"/>
      <c r="J19" s="256" t="s">
        <v>445</v>
      </c>
      <c r="K19" s="76"/>
    </row>
    <row r="20" spans="1:11" ht="234.6" x14ac:dyDescent="0.3">
      <c r="A20" s="353">
        <v>19</v>
      </c>
      <c r="B20" s="227">
        <v>4</v>
      </c>
      <c r="C20" s="228" t="s">
        <v>412</v>
      </c>
      <c r="D20" s="227" t="s">
        <v>99</v>
      </c>
      <c r="E20" s="227" t="s">
        <v>232</v>
      </c>
      <c r="F20" s="256" t="s">
        <v>451</v>
      </c>
      <c r="G20" s="230">
        <v>32653061</v>
      </c>
      <c r="H20" s="256" t="s">
        <v>452</v>
      </c>
      <c r="I20" s="254"/>
      <c r="J20" s="256" t="s">
        <v>453</v>
      </c>
      <c r="K20" s="76"/>
    </row>
    <row r="21" spans="1:11" ht="61.2" x14ac:dyDescent="0.3">
      <c r="A21" s="353">
        <v>20</v>
      </c>
      <c r="B21" s="227">
        <v>4</v>
      </c>
      <c r="C21" s="228" t="s">
        <v>412</v>
      </c>
      <c r="D21" s="227" t="s">
        <v>99</v>
      </c>
      <c r="E21" s="227" t="s">
        <v>232</v>
      </c>
      <c r="F21" s="256" t="s">
        <v>454</v>
      </c>
      <c r="G21" s="257">
        <v>23556316</v>
      </c>
      <c r="H21" s="256" t="s">
        <v>455</v>
      </c>
      <c r="I21" s="254" t="s">
        <v>456</v>
      </c>
      <c r="J21" s="256" t="s">
        <v>457</v>
      </c>
      <c r="K21" s="76"/>
    </row>
    <row r="22" spans="1:11" ht="61.2" x14ac:dyDescent="0.3">
      <c r="A22" s="353">
        <v>21</v>
      </c>
      <c r="B22" s="227">
        <v>4</v>
      </c>
      <c r="C22" s="227" t="s">
        <v>412</v>
      </c>
      <c r="D22" s="227" t="s">
        <v>99</v>
      </c>
      <c r="E22" s="227" t="s">
        <v>232</v>
      </c>
      <c r="F22" s="256" t="s">
        <v>458</v>
      </c>
      <c r="G22" s="257">
        <v>14285714</v>
      </c>
      <c r="H22" s="256" t="s">
        <v>459</v>
      </c>
      <c r="I22" s="254"/>
      <c r="J22" s="256" t="s">
        <v>460</v>
      </c>
      <c r="K22" s="76"/>
    </row>
    <row r="23" spans="1:11" ht="30.6" x14ac:dyDescent="0.3">
      <c r="A23" s="353">
        <v>22</v>
      </c>
      <c r="B23" s="227">
        <v>4</v>
      </c>
      <c r="C23" s="227" t="s">
        <v>412</v>
      </c>
      <c r="D23" s="227" t="s">
        <v>99</v>
      </c>
      <c r="E23" s="227" t="s">
        <v>232</v>
      </c>
      <c r="F23" s="256" t="s">
        <v>461</v>
      </c>
      <c r="G23" s="348">
        <v>12244898</v>
      </c>
      <c r="H23" s="256" t="s">
        <v>462</v>
      </c>
      <c r="I23" s="254"/>
      <c r="J23" s="256" t="s">
        <v>463</v>
      </c>
      <c r="K23" s="80"/>
    </row>
    <row r="24" spans="1:11" ht="42" x14ac:dyDescent="0.3">
      <c r="A24" s="353">
        <v>23</v>
      </c>
      <c r="B24" s="349">
        <v>4</v>
      </c>
      <c r="C24" s="349" t="s">
        <v>805</v>
      </c>
      <c r="D24" s="227" t="s">
        <v>99</v>
      </c>
      <c r="E24" s="349" t="s">
        <v>806</v>
      </c>
      <c r="F24" s="115" t="s">
        <v>807</v>
      </c>
      <c r="G24" s="116">
        <v>3500000</v>
      </c>
      <c r="H24" s="226" t="s">
        <v>808</v>
      </c>
      <c r="I24" s="118" t="s">
        <v>809</v>
      </c>
      <c r="J24" s="119" t="s">
        <v>810</v>
      </c>
      <c r="K24" s="114"/>
    </row>
    <row r="25" spans="1:11" ht="139.5" customHeight="1" x14ac:dyDescent="0.3">
      <c r="A25" s="353">
        <v>24</v>
      </c>
      <c r="B25" s="237">
        <v>4</v>
      </c>
      <c r="C25" s="237">
        <v>4.0999999999999996</v>
      </c>
      <c r="D25" s="237" t="s">
        <v>75</v>
      </c>
      <c r="E25" s="237" t="s">
        <v>612</v>
      </c>
      <c r="F25" s="238" t="s">
        <v>822</v>
      </c>
      <c r="G25" s="239">
        <v>28917780</v>
      </c>
      <c r="H25" s="225" t="s">
        <v>823</v>
      </c>
      <c r="I25" s="350" t="s">
        <v>824</v>
      </c>
      <c r="J25" s="238" t="s">
        <v>825</v>
      </c>
      <c r="K25" s="114"/>
    </row>
    <row r="26" spans="1:11" ht="143.25" customHeight="1" x14ac:dyDescent="0.3">
      <c r="A26" s="353">
        <v>25</v>
      </c>
      <c r="B26" s="237">
        <v>4</v>
      </c>
      <c r="C26" s="237">
        <v>4.0999999999999996</v>
      </c>
      <c r="D26" s="237" t="s">
        <v>75</v>
      </c>
      <c r="E26" s="237" t="s">
        <v>612</v>
      </c>
      <c r="F26" s="238" t="s">
        <v>826</v>
      </c>
      <c r="G26" s="116">
        <v>9694779</v>
      </c>
      <c r="H26" s="238" t="s">
        <v>823</v>
      </c>
      <c r="I26" s="142"/>
      <c r="J26" s="238" t="s">
        <v>825</v>
      </c>
      <c r="K26" s="114"/>
    </row>
    <row r="27" spans="1:11" ht="142.5" customHeight="1" x14ac:dyDescent="0.3">
      <c r="A27" s="353">
        <v>26</v>
      </c>
      <c r="B27" s="237">
        <v>4</v>
      </c>
      <c r="C27" s="237">
        <v>4.0999999999999996</v>
      </c>
      <c r="D27" s="237" t="s">
        <v>75</v>
      </c>
      <c r="E27" s="237" t="s">
        <v>612</v>
      </c>
      <c r="F27" s="238" t="s">
        <v>827</v>
      </c>
      <c r="G27" s="116">
        <v>13901807</v>
      </c>
      <c r="H27" s="238" t="s">
        <v>823</v>
      </c>
      <c r="I27" s="142"/>
      <c r="J27" s="238" t="s">
        <v>825</v>
      </c>
      <c r="K27" s="114"/>
    </row>
    <row r="28" spans="1:11" ht="141.75" customHeight="1" x14ac:dyDescent="0.3">
      <c r="A28" s="353">
        <v>27</v>
      </c>
      <c r="B28" s="237">
        <v>4</v>
      </c>
      <c r="C28" s="237">
        <v>4.0999999999999996</v>
      </c>
      <c r="D28" s="237" t="s">
        <v>75</v>
      </c>
      <c r="E28" s="237" t="s">
        <v>612</v>
      </c>
      <c r="F28" s="238" t="s">
        <v>828</v>
      </c>
      <c r="G28" s="116">
        <v>11629851</v>
      </c>
      <c r="H28" s="238" t="s">
        <v>823</v>
      </c>
      <c r="I28" s="142" t="s">
        <v>824</v>
      </c>
      <c r="J28" s="238" t="s">
        <v>825</v>
      </c>
      <c r="K28" s="114"/>
    </row>
    <row r="29" spans="1:11" ht="145.5" customHeight="1" x14ac:dyDescent="0.3">
      <c r="A29" s="353">
        <v>28</v>
      </c>
      <c r="B29" s="270">
        <v>4</v>
      </c>
      <c r="C29" s="270">
        <v>4.0999999999999996</v>
      </c>
      <c r="D29" s="270" t="s">
        <v>75</v>
      </c>
      <c r="E29" s="270" t="s">
        <v>612</v>
      </c>
      <c r="F29" s="354" t="s">
        <v>829</v>
      </c>
      <c r="G29" s="290">
        <v>4618474</v>
      </c>
      <c r="H29" s="354" t="s">
        <v>823</v>
      </c>
      <c r="I29" s="351"/>
      <c r="J29" s="354" t="s">
        <v>825</v>
      </c>
      <c r="K29" s="114"/>
    </row>
    <row r="30" spans="1:11" ht="153" x14ac:dyDescent="0.3">
      <c r="A30" s="353">
        <v>29</v>
      </c>
      <c r="B30" s="140">
        <v>4</v>
      </c>
      <c r="C30" s="355" t="s">
        <v>805</v>
      </c>
      <c r="D30" s="140" t="s">
        <v>99</v>
      </c>
      <c r="E30" s="141" t="s">
        <v>850</v>
      </c>
      <c r="F30" s="238" t="s">
        <v>893</v>
      </c>
      <c r="G30" s="238">
        <v>10000000</v>
      </c>
      <c r="H30" s="115" t="s">
        <v>872</v>
      </c>
      <c r="I30" s="142"/>
      <c r="J30" s="119" t="s">
        <v>894</v>
      </c>
      <c r="K30" s="114"/>
    </row>
    <row r="31" spans="1:11" ht="40.799999999999997" x14ac:dyDescent="0.3">
      <c r="A31" s="353">
        <v>30</v>
      </c>
      <c r="B31" s="141">
        <v>4</v>
      </c>
      <c r="C31" s="224" t="s">
        <v>805</v>
      </c>
      <c r="D31" s="237" t="s">
        <v>143</v>
      </c>
      <c r="E31" s="237" t="s">
        <v>1111</v>
      </c>
      <c r="F31" s="237" t="s">
        <v>1112</v>
      </c>
      <c r="G31" s="116"/>
      <c r="H31" s="117"/>
      <c r="I31" s="118"/>
      <c r="J31" s="119"/>
      <c r="K31" s="114"/>
    </row>
    <row r="32" spans="1:11" ht="41.4" thickBot="1" x14ac:dyDescent="0.35">
      <c r="A32" s="353">
        <v>31</v>
      </c>
      <c r="B32" s="141">
        <v>4</v>
      </c>
      <c r="C32" s="240" t="s">
        <v>805</v>
      </c>
      <c r="D32" s="237" t="s">
        <v>143</v>
      </c>
      <c r="E32" s="237" t="s">
        <v>1111</v>
      </c>
      <c r="F32" s="237" t="s">
        <v>1113</v>
      </c>
      <c r="G32" s="116"/>
      <c r="H32" s="117"/>
      <c r="I32" s="118"/>
      <c r="J32" s="119"/>
      <c r="K32" s="114"/>
    </row>
    <row r="33" spans="1:11" ht="51.6" thickBot="1" x14ac:dyDescent="0.35">
      <c r="A33" s="353">
        <v>32</v>
      </c>
      <c r="B33" s="141">
        <v>4</v>
      </c>
      <c r="C33" s="224">
        <v>4.0999999999999996</v>
      </c>
      <c r="D33" s="247" t="s">
        <v>75</v>
      </c>
      <c r="E33" s="238" t="s">
        <v>1163</v>
      </c>
      <c r="F33" s="238" t="s">
        <v>1164</v>
      </c>
      <c r="G33" s="239">
        <v>20000000</v>
      </c>
      <c r="H33" s="238" t="s">
        <v>1165</v>
      </c>
      <c r="I33" s="237" t="s">
        <v>1121</v>
      </c>
      <c r="J33" s="238" t="s">
        <v>1166</v>
      </c>
      <c r="K33" s="96"/>
    </row>
    <row r="34" spans="1:11" ht="81.599999999999994" x14ac:dyDescent="0.3">
      <c r="A34" s="353">
        <v>33</v>
      </c>
      <c r="B34" s="233">
        <v>4</v>
      </c>
      <c r="C34" s="228" t="s">
        <v>805</v>
      </c>
      <c r="D34" s="233" t="s">
        <v>143</v>
      </c>
      <c r="E34" s="233" t="s">
        <v>608</v>
      </c>
      <c r="F34" s="260" t="s">
        <v>609</v>
      </c>
      <c r="G34" s="352">
        <v>27657380</v>
      </c>
      <c r="H34" s="260"/>
      <c r="I34" s="259"/>
      <c r="J34" s="260"/>
    </row>
    <row r="35" spans="1:11" ht="40.799999999999997" x14ac:dyDescent="0.3">
      <c r="A35" s="353">
        <v>34</v>
      </c>
      <c r="B35" s="233">
        <v>4</v>
      </c>
      <c r="C35" s="228" t="s">
        <v>805</v>
      </c>
      <c r="D35" s="233" t="s">
        <v>143</v>
      </c>
      <c r="E35" s="233" t="s">
        <v>608</v>
      </c>
      <c r="F35" s="260" t="s">
        <v>610</v>
      </c>
      <c r="G35" s="352">
        <v>10000000</v>
      </c>
      <c r="H35" s="260"/>
      <c r="I35" s="259"/>
      <c r="J35" s="260"/>
    </row>
    <row r="36" spans="1:11" ht="51" x14ac:dyDescent="0.3">
      <c r="A36" s="353">
        <v>35</v>
      </c>
      <c r="B36" s="233">
        <v>4</v>
      </c>
      <c r="C36" s="228" t="s">
        <v>805</v>
      </c>
      <c r="D36" s="233" t="s">
        <v>143</v>
      </c>
      <c r="E36" s="233" t="s">
        <v>608</v>
      </c>
      <c r="F36" s="260" t="s">
        <v>611</v>
      </c>
      <c r="G36" s="352">
        <v>20166320</v>
      </c>
      <c r="H36" s="260"/>
      <c r="I36" s="259"/>
      <c r="J36" s="260"/>
    </row>
    <row r="37" spans="1:11" ht="30.6" x14ac:dyDescent="0.3">
      <c r="A37" s="353">
        <v>36</v>
      </c>
      <c r="B37" s="141">
        <v>4</v>
      </c>
      <c r="C37" s="224">
        <v>4.0999999999999996</v>
      </c>
      <c r="D37" s="141" t="s">
        <v>26</v>
      </c>
      <c r="E37" s="141" t="s">
        <v>1257</v>
      </c>
      <c r="F37" s="225" t="s">
        <v>1276</v>
      </c>
      <c r="G37" s="116">
        <v>3000000</v>
      </c>
      <c r="H37" s="225" t="s">
        <v>1277</v>
      </c>
      <c r="I37" s="238" t="s">
        <v>1260</v>
      </c>
      <c r="J37" s="225" t="s">
        <v>1278</v>
      </c>
    </row>
    <row r="38" spans="1:11" x14ac:dyDescent="0.3">
      <c r="A38" s="353">
        <v>37</v>
      </c>
      <c r="B38" s="141">
        <v>4</v>
      </c>
      <c r="C38" s="224">
        <v>4.0999999999999996</v>
      </c>
      <c r="D38" s="141" t="s">
        <v>11</v>
      </c>
      <c r="E38" s="141" t="s">
        <v>1327</v>
      </c>
      <c r="F38" s="115" t="s">
        <v>1328</v>
      </c>
      <c r="G38" s="116"/>
      <c r="H38" s="117"/>
      <c r="I38" s="356"/>
      <c r="J38" s="143"/>
    </row>
    <row r="39" spans="1:11" x14ac:dyDescent="0.3">
      <c r="A39" s="353">
        <v>38</v>
      </c>
      <c r="B39" s="141">
        <v>4</v>
      </c>
      <c r="C39" s="224">
        <v>4.0999999999999996</v>
      </c>
      <c r="D39" s="141" t="s">
        <v>11</v>
      </c>
      <c r="E39" s="141" t="s">
        <v>1327</v>
      </c>
      <c r="F39" s="115" t="s">
        <v>1329</v>
      </c>
      <c r="G39" s="116"/>
      <c r="H39" s="117"/>
      <c r="I39" s="356"/>
      <c r="J39" s="143"/>
    </row>
    <row r="40" spans="1:11" ht="36" x14ac:dyDescent="0.3">
      <c r="A40" s="353">
        <v>39</v>
      </c>
      <c r="B40" s="241">
        <v>4</v>
      </c>
      <c r="C40" s="265">
        <v>4.0999999999999996</v>
      </c>
      <c r="D40" s="506" t="s">
        <v>75</v>
      </c>
      <c r="E40" s="507" t="s">
        <v>1587</v>
      </c>
      <c r="F40" s="508" t="s">
        <v>1588</v>
      </c>
      <c r="G40" s="509">
        <v>29804740</v>
      </c>
      <c r="H40" s="510"/>
      <c r="I40" s="511"/>
      <c r="J40" s="510"/>
    </row>
    <row r="41" spans="1:11" ht="91.8" x14ac:dyDescent="0.3">
      <c r="A41" s="353">
        <v>40</v>
      </c>
      <c r="B41" s="241">
        <v>4</v>
      </c>
      <c r="C41" s="265">
        <v>4.0999999999999996</v>
      </c>
      <c r="D41" s="506" t="s">
        <v>26</v>
      </c>
      <c r="E41" s="507" t="s">
        <v>1589</v>
      </c>
      <c r="F41" s="508" t="s">
        <v>1590</v>
      </c>
      <c r="G41" s="509">
        <v>30497282</v>
      </c>
      <c r="H41" s="510"/>
      <c r="I41" s="511"/>
      <c r="J41" s="510"/>
    </row>
    <row r="42" spans="1:11" ht="102" x14ac:dyDescent="0.3">
      <c r="A42" s="353">
        <v>41</v>
      </c>
      <c r="B42" s="241">
        <v>4</v>
      </c>
      <c r="C42" s="265">
        <v>4.0999999999999996</v>
      </c>
      <c r="D42" s="506" t="s">
        <v>26</v>
      </c>
      <c r="E42" s="507" t="s">
        <v>1589</v>
      </c>
      <c r="F42" s="508" t="s">
        <v>1591</v>
      </c>
      <c r="G42" s="512">
        <v>15522165.65</v>
      </c>
      <c r="H42" s="510"/>
      <c r="I42" s="511"/>
      <c r="J42" s="510"/>
    </row>
    <row r="43" spans="1:11" ht="173.4" x14ac:dyDescent="0.3">
      <c r="A43" s="353">
        <v>42</v>
      </c>
      <c r="B43" s="241">
        <v>4</v>
      </c>
      <c r="C43" s="265">
        <v>4.0999999999999996</v>
      </c>
      <c r="D43" s="506" t="s">
        <v>99</v>
      </c>
      <c r="E43" s="507" t="s">
        <v>1592</v>
      </c>
      <c r="F43" s="508" t="s">
        <v>1593</v>
      </c>
      <c r="G43" s="509">
        <v>33041467.039999999</v>
      </c>
      <c r="H43" s="510"/>
      <c r="I43" s="511"/>
      <c r="J43" s="510"/>
    </row>
    <row r="44" spans="1:11" ht="71.400000000000006" x14ac:dyDescent="0.3">
      <c r="A44" s="353">
        <v>43</v>
      </c>
      <c r="B44" s="241">
        <v>4</v>
      </c>
      <c r="C44" s="265">
        <v>4.0999999999999996</v>
      </c>
      <c r="D44" s="506" t="s">
        <v>11</v>
      </c>
      <c r="E44" s="507" t="s">
        <v>1594</v>
      </c>
      <c r="F44" s="508" t="s">
        <v>1595</v>
      </c>
      <c r="G44" s="509">
        <v>48983099.460000001</v>
      </c>
      <c r="H44" s="510"/>
      <c r="I44" s="511"/>
      <c r="J44" s="510"/>
    </row>
    <row r="45" spans="1:11" ht="51" x14ac:dyDescent="0.3">
      <c r="A45" s="353">
        <v>44</v>
      </c>
      <c r="B45" s="241">
        <v>4</v>
      </c>
      <c r="C45" s="265">
        <v>4.0999999999999996</v>
      </c>
      <c r="D45" s="506" t="s">
        <v>143</v>
      </c>
      <c r="E45" s="507" t="s">
        <v>1596</v>
      </c>
      <c r="F45" s="508" t="s">
        <v>1597</v>
      </c>
      <c r="G45" s="513">
        <v>20500000</v>
      </c>
      <c r="H45" s="510"/>
      <c r="I45" s="511"/>
      <c r="J45" s="510"/>
    </row>
    <row r="46" spans="1:11" ht="36" x14ac:dyDescent="0.3">
      <c r="A46" s="353">
        <v>45</v>
      </c>
      <c r="B46" s="241">
        <v>4</v>
      </c>
      <c r="C46" s="265">
        <v>4.0999999999999996</v>
      </c>
      <c r="D46" s="506" t="s">
        <v>143</v>
      </c>
      <c r="E46" s="507" t="s">
        <v>1596</v>
      </c>
      <c r="F46" s="508" t="s">
        <v>1598</v>
      </c>
      <c r="G46" s="513">
        <v>12500000</v>
      </c>
      <c r="H46" s="510"/>
      <c r="I46" s="511"/>
      <c r="J46" s="510"/>
    </row>
    <row r="47" spans="1:11" ht="81.599999999999994" x14ac:dyDescent="0.3">
      <c r="A47" s="353">
        <v>46</v>
      </c>
      <c r="B47" s="241">
        <v>4</v>
      </c>
      <c r="C47" s="265">
        <v>4.0999999999999996</v>
      </c>
      <c r="D47" s="506" t="s">
        <v>143</v>
      </c>
      <c r="E47" s="507" t="s">
        <v>1596</v>
      </c>
      <c r="F47" s="508" t="s">
        <v>1599</v>
      </c>
      <c r="G47" s="514">
        <v>27500000</v>
      </c>
      <c r="H47" s="510"/>
      <c r="I47" s="511"/>
      <c r="J47" s="510"/>
    </row>
    <row r="48" spans="1:11" x14ac:dyDescent="0.3">
      <c r="A48" s="353">
        <v>47</v>
      </c>
      <c r="B48" s="141">
        <v>4</v>
      </c>
      <c r="C48" s="224">
        <v>4.0999999999999996</v>
      </c>
      <c r="D48" s="504"/>
      <c r="E48" s="504"/>
      <c r="F48" s="439"/>
      <c r="G48" s="438"/>
      <c r="H48" s="439"/>
      <c r="I48" s="504"/>
      <c r="J48" s="439"/>
    </row>
    <row r="49" spans="1:10" x14ac:dyDescent="0.3">
      <c r="A49" s="353">
        <v>48</v>
      </c>
      <c r="B49" s="141">
        <v>4</v>
      </c>
      <c r="C49" s="224">
        <v>4.0999999999999996</v>
      </c>
      <c r="D49" s="504"/>
      <c r="E49" s="504"/>
      <c r="F49" s="439"/>
      <c r="G49" s="438"/>
      <c r="H49" s="439"/>
      <c r="I49" s="504"/>
      <c r="J49" s="439"/>
    </row>
    <row r="50" spans="1:10" x14ac:dyDescent="0.3">
      <c r="A50" s="353">
        <v>49</v>
      </c>
      <c r="B50" s="141">
        <v>4</v>
      </c>
      <c r="C50" s="224">
        <v>4.0999999999999996</v>
      </c>
      <c r="D50" s="504"/>
      <c r="E50" s="504"/>
      <c r="F50" s="439"/>
      <c r="G50" s="438"/>
      <c r="H50" s="439"/>
      <c r="I50" s="504"/>
      <c r="J50" s="439"/>
    </row>
    <row r="51" spans="1:10" x14ac:dyDescent="0.3">
      <c r="A51" s="353">
        <v>50</v>
      </c>
      <c r="B51" s="141">
        <v>4</v>
      </c>
      <c r="C51" s="224">
        <v>4.0999999999999996</v>
      </c>
      <c r="D51" s="504"/>
      <c r="E51" s="504"/>
      <c r="F51" s="439"/>
      <c r="G51" s="438"/>
      <c r="H51" s="439"/>
      <c r="I51" s="504"/>
      <c r="J51" s="439"/>
    </row>
    <row r="52" spans="1:10" x14ac:dyDescent="0.3">
      <c r="A52" s="353">
        <v>51</v>
      </c>
      <c r="B52" s="141">
        <v>4</v>
      </c>
      <c r="C52" s="224">
        <v>4.0999999999999996</v>
      </c>
      <c r="D52" s="504"/>
      <c r="E52" s="504"/>
      <c r="F52" s="439"/>
      <c r="G52" s="438"/>
      <c r="H52" s="439"/>
      <c r="I52" s="504"/>
      <c r="J52" s="439"/>
    </row>
    <row r="53" spans="1:10" x14ac:dyDescent="0.3">
      <c r="A53" s="353">
        <v>52</v>
      </c>
      <c r="B53" s="141">
        <v>4</v>
      </c>
      <c r="C53" s="224">
        <v>4.0999999999999996</v>
      </c>
      <c r="D53" s="504"/>
      <c r="E53" s="504"/>
      <c r="F53" s="439"/>
      <c r="G53" s="438"/>
      <c r="H53" s="439"/>
      <c r="I53" s="504"/>
      <c r="J53" s="439"/>
    </row>
    <row r="54" spans="1:10" x14ac:dyDescent="0.3">
      <c r="G54" s="22"/>
    </row>
    <row r="55" spans="1:10" x14ac:dyDescent="0.3">
      <c r="G55" s="22"/>
    </row>
    <row r="56" spans="1:10" x14ac:dyDescent="0.3">
      <c r="G56" s="22"/>
    </row>
    <row r="57" spans="1:10" x14ac:dyDescent="0.3">
      <c r="G57" s="22"/>
    </row>
    <row r="58" spans="1:10" x14ac:dyDescent="0.3">
      <c r="G58" s="22"/>
    </row>
    <row r="59" spans="1:10" x14ac:dyDescent="0.3">
      <c r="G59" s="22"/>
    </row>
  </sheetData>
  <hyperlinks>
    <hyperlink ref="F3" r:id="rId1" xr:uid="{00000000-0004-0000-0900-000000000000}"/>
    <hyperlink ref="F4" r:id="rId2" xr:uid="{00000000-0004-0000-0900-000001000000}"/>
  </hyperlinks>
  <pageMargins left="0.7" right="0.7" top="0.75" bottom="0.75" header="0.3" footer="0.3"/>
  <pageSetup orientation="portrait" horizontalDpi="300" verticalDpi="300"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47"/>
  <sheetViews>
    <sheetView topLeftCell="A25" zoomScale="80" zoomScaleNormal="80" workbookViewId="0">
      <selection activeCell="G51" sqref="G51"/>
    </sheetView>
  </sheetViews>
  <sheetFormatPr defaultRowHeight="14.4" x14ac:dyDescent="0.3"/>
  <cols>
    <col min="1" max="4" width="9.109375" style="22"/>
    <col min="5" max="5" width="11.5546875" style="22" customWidth="1"/>
    <col min="6" max="6" width="23.44140625" style="22" customWidth="1"/>
    <col min="7" max="7" width="12" style="361" bestFit="1" customWidth="1"/>
    <col min="8" max="8" width="31.33203125" style="22" customWidth="1"/>
    <col min="9" max="9" width="17.33203125" style="22" customWidth="1"/>
    <col min="10" max="10" width="45.6640625" style="25" customWidth="1"/>
    <col min="11" max="11" width="11.109375" style="87" customWidth="1"/>
  </cols>
  <sheetData>
    <row r="1" spans="1:11" s="16" customFormat="1" ht="40.799999999999997" x14ac:dyDescent="0.3">
      <c r="A1" s="8" t="s">
        <v>0</v>
      </c>
      <c r="B1" s="9" t="s">
        <v>1</v>
      </c>
      <c r="C1" s="10" t="s">
        <v>2</v>
      </c>
      <c r="D1" s="9" t="s">
        <v>3</v>
      </c>
      <c r="E1" s="9" t="s">
        <v>4</v>
      </c>
      <c r="F1" s="9" t="s">
        <v>5</v>
      </c>
      <c r="G1" s="11" t="s">
        <v>6</v>
      </c>
      <c r="H1" s="9" t="s">
        <v>7</v>
      </c>
      <c r="I1" s="9" t="s">
        <v>8</v>
      </c>
      <c r="J1" s="9" t="s">
        <v>9</v>
      </c>
      <c r="K1" s="95"/>
    </row>
    <row r="2" spans="1:11" ht="40.799999999999997" x14ac:dyDescent="0.3">
      <c r="A2" s="207">
        <v>1</v>
      </c>
      <c r="B2" s="207">
        <v>4</v>
      </c>
      <c r="C2" s="209" t="s">
        <v>464</v>
      </c>
      <c r="D2" s="207" t="s">
        <v>11</v>
      </c>
      <c r="E2" s="207" t="s">
        <v>12</v>
      </c>
      <c r="F2" s="29" t="s">
        <v>465</v>
      </c>
      <c r="G2" s="30">
        <v>3500000</v>
      </c>
      <c r="H2" s="31" t="s">
        <v>736</v>
      </c>
      <c r="I2" s="37" t="s">
        <v>309</v>
      </c>
      <c r="J2" s="31" t="s">
        <v>466</v>
      </c>
      <c r="K2" s="76"/>
    </row>
    <row r="3" spans="1:11" ht="40.799999999999997" x14ac:dyDescent="0.3">
      <c r="A3" s="207">
        <v>2</v>
      </c>
      <c r="B3" s="207">
        <v>4</v>
      </c>
      <c r="C3" s="209" t="s">
        <v>464</v>
      </c>
      <c r="D3" s="207" t="s">
        <v>11</v>
      </c>
      <c r="E3" s="207" t="s">
        <v>12</v>
      </c>
      <c r="F3" s="31" t="s">
        <v>467</v>
      </c>
      <c r="G3" s="30">
        <v>6500000</v>
      </c>
      <c r="H3" s="31" t="s">
        <v>414</v>
      </c>
      <c r="I3" s="37" t="s">
        <v>309</v>
      </c>
      <c r="J3" s="31" t="s">
        <v>466</v>
      </c>
      <c r="K3" s="76"/>
    </row>
    <row r="4" spans="1:11" ht="40.799999999999997" x14ac:dyDescent="0.3">
      <c r="A4" s="207">
        <v>3</v>
      </c>
      <c r="B4" s="207">
        <v>4</v>
      </c>
      <c r="C4" s="209" t="s">
        <v>464</v>
      </c>
      <c r="D4" s="207" t="s">
        <v>26</v>
      </c>
      <c r="E4" s="207" t="s">
        <v>27</v>
      </c>
      <c r="F4" s="31" t="s">
        <v>468</v>
      </c>
      <c r="G4" s="30">
        <v>1200000</v>
      </c>
      <c r="H4" s="31" t="s">
        <v>469</v>
      </c>
      <c r="I4" s="37" t="s">
        <v>470</v>
      </c>
      <c r="J4" s="31" t="s">
        <v>471</v>
      </c>
      <c r="K4" s="76"/>
    </row>
    <row r="5" spans="1:11" ht="40.799999999999997" x14ac:dyDescent="0.3">
      <c r="A5" s="207">
        <v>4</v>
      </c>
      <c r="B5" s="207">
        <v>4</v>
      </c>
      <c r="C5" s="209" t="s">
        <v>464</v>
      </c>
      <c r="D5" s="207" t="s">
        <v>26</v>
      </c>
      <c r="E5" s="207" t="s">
        <v>27</v>
      </c>
      <c r="F5" s="31" t="s">
        <v>472</v>
      </c>
      <c r="G5" s="30">
        <v>2000000</v>
      </c>
      <c r="H5" s="31" t="s">
        <v>473</v>
      </c>
      <c r="I5" s="37" t="s">
        <v>470</v>
      </c>
      <c r="J5" s="31" t="s">
        <v>471</v>
      </c>
      <c r="K5" s="76"/>
    </row>
    <row r="6" spans="1:11" ht="51" x14ac:dyDescent="0.3">
      <c r="A6" s="207">
        <v>5</v>
      </c>
      <c r="B6" s="207">
        <v>4</v>
      </c>
      <c r="C6" s="209" t="s">
        <v>464</v>
      </c>
      <c r="D6" s="207" t="s">
        <v>26</v>
      </c>
      <c r="E6" s="207" t="s">
        <v>27</v>
      </c>
      <c r="F6" s="31" t="s">
        <v>474</v>
      </c>
      <c r="G6" s="30">
        <v>500000</v>
      </c>
      <c r="H6" s="31" t="s">
        <v>475</v>
      </c>
      <c r="I6" s="27" t="s">
        <v>30</v>
      </c>
      <c r="J6" s="31" t="s">
        <v>471</v>
      </c>
      <c r="K6" s="76"/>
    </row>
    <row r="7" spans="1:11" ht="71.400000000000006" x14ac:dyDescent="0.3">
      <c r="A7" s="207">
        <v>6</v>
      </c>
      <c r="B7" s="207">
        <v>4</v>
      </c>
      <c r="C7" s="209" t="s">
        <v>464</v>
      </c>
      <c r="D7" s="207" t="s">
        <v>26</v>
      </c>
      <c r="E7" s="207" t="s">
        <v>27</v>
      </c>
      <c r="F7" s="31" t="s">
        <v>476</v>
      </c>
      <c r="G7" s="30">
        <v>1800000</v>
      </c>
      <c r="H7" s="31" t="s">
        <v>475</v>
      </c>
      <c r="I7" s="27" t="s">
        <v>30</v>
      </c>
      <c r="J7" s="31" t="s">
        <v>471</v>
      </c>
      <c r="K7" s="76"/>
    </row>
    <row r="8" spans="1:11" ht="51" x14ac:dyDescent="0.3">
      <c r="A8" s="207">
        <v>7</v>
      </c>
      <c r="B8" s="207">
        <v>4</v>
      </c>
      <c r="C8" s="209" t="s">
        <v>464</v>
      </c>
      <c r="D8" s="207" t="s">
        <v>26</v>
      </c>
      <c r="E8" s="207" t="s">
        <v>27</v>
      </c>
      <c r="F8" s="31" t="s">
        <v>477</v>
      </c>
      <c r="G8" s="30">
        <v>2000000</v>
      </c>
      <c r="H8" s="31" t="s">
        <v>475</v>
      </c>
      <c r="I8" s="27" t="s">
        <v>30</v>
      </c>
      <c r="J8" s="31" t="s">
        <v>471</v>
      </c>
      <c r="K8" s="76"/>
    </row>
    <row r="9" spans="1:11" ht="102" x14ac:dyDescent="0.3">
      <c r="A9" s="207">
        <v>8</v>
      </c>
      <c r="B9" s="207">
        <v>4</v>
      </c>
      <c r="C9" s="209" t="s">
        <v>464</v>
      </c>
      <c r="D9" s="207" t="s">
        <v>26</v>
      </c>
      <c r="E9" s="207" t="s">
        <v>27</v>
      </c>
      <c r="F9" s="31" t="s">
        <v>478</v>
      </c>
      <c r="G9" s="30">
        <v>2000000</v>
      </c>
      <c r="H9" s="331" t="s">
        <v>479</v>
      </c>
      <c r="I9" s="27" t="s">
        <v>30</v>
      </c>
      <c r="J9" s="31" t="s">
        <v>471</v>
      </c>
      <c r="K9" s="76"/>
    </row>
    <row r="10" spans="1:11" ht="122.4" x14ac:dyDescent="0.3">
      <c r="A10" s="207">
        <v>9</v>
      </c>
      <c r="B10" s="207">
        <v>4</v>
      </c>
      <c r="C10" s="209" t="s">
        <v>464</v>
      </c>
      <c r="D10" s="207" t="s">
        <v>26</v>
      </c>
      <c r="E10" s="207" t="s">
        <v>27</v>
      </c>
      <c r="F10" s="31" t="s">
        <v>480</v>
      </c>
      <c r="G10" s="30">
        <v>2000000</v>
      </c>
      <c r="H10" s="331" t="s">
        <v>479</v>
      </c>
      <c r="I10" s="27" t="s">
        <v>30</v>
      </c>
      <c r="J10" s="31" t="s">
        <v>471</v>
      </c>
      <c r="K10" s="76"/>
    </row>
    <row r="11" spans="1:11" ht="30.6" x14ac:dyDescent="0.3">
      <c r="A11" s="207">
        <v>10</v>
      </c>
      <c r="B11" s="207">
        <v>4</v>
      </c>
      <c r="C11" s="209" t="s">
        <v>464</v>
      </c>
      <c r="D11" s="207" t="s">
        <v>99</v>
      </c>
      <c r="E11" s="207" t="s">
        <v>100</v>
      </c>
      <c r="F11" s="31" t="s">
        <v>481</v>
      </c>
      <c r="G11" s="30">
        <v>2000000</v>
      </c>
      <c r="H11" s="31" t="s">
        <v>482</v>
      </c>
      <c r="I11" s="27" t="s">
        <v>103</v>
      </c>
      <c r="J11" s="31" t="s">
        <v>483</v>
      </c>
      <c r="K11" s="76"/>
    </row>
    <row r="12" spans="1:11" ht="130.5" customHeight="1" x14ac:dyDescent="0.3">
      <c r="A12" s="207">
        <v>11</v>
      </c>
      <c r="B12" s="207">
        <v>4</v>
      </c>
      <c r="C12" s="209" t="s">
        <v>464</v>
      </c>
      <c r="D12" s="207" t="s">
        <v>99</v>
      </c>
      <c r="E12" s="207" t="s">
        <v>100</v>
      </c>
      <c r="F12" s="331" t="s">
        <v>484</v>
      </c>
      <c r="G12" s="211">
        <v>5000000</v>
      </c>
      <c r="H12" s="331" t="s">
        <v>485</v>
      </c>
      <c r="I12" s="27" t="s">
        <v>103</v>
      </c>
      <c r="J12" s="31" t="s">
        <v>486</v>
      </c>
      <c r="K12" s="76"/>
    </row>
    <row r="13" spans="1:11" x14ac:dyDescent="0.3">
      <c r="A13" s="207">
        <v>12</v>
      </c>
      <c r="B13" s="207">
        <v>4</v>
      </c>
      <c r="C13" s="209" t="s">
        <v>464</v>
      </c>
      <c r="D13" s="207" t="s">
        <v>11</v>
      </c>
      <c r="E13" s="207" t="s">
        <v>213</v>
      </c>
      <c r="F13" s="31"/>
      <c r="G13" s="30">
        <v>200000</v>
      </c>
      <c r="H13" s="31" t="s">
        <v>487</v>
      </c>
      <c r="I13" s="27"/>
      <c r="J13" s="31"/>
      <c r="K13" s="76"/>
    </row>
    <row r="14" spans="1:11" ht="40.799999999999997" x14ac:dyDescent="0.3">
      <c r="A14" s="207">
        <v>13</v>
      </c>
      <c r="B14" s="207">
        <v>4</v>
      </c>
      <c r="C14" s="209" t="s">
        <v>464</v>
      </c>
      <c r="D14" s="358" t="s">
        <v>26</v>
      </c>
      <c r="E14" s="207" t="s">
        <v>114</v>
      </c>
      <c r="F14" s="31" t="s">
        <v>488</v>
      </c>
      <c r="G14" s="30">
        <v>4500000</v>
      </c>
      <c r="H14" s="31" t="s">
        <v>489</v>
      </c>
      <c r="I14" s="27"/>
      <c r="J14" s="31"/>
      <c r="K14" s="76"/>
    </row>
    <row r="15" spans="1:11" ht="91.8" x14ac:dyDescent="0.3">
      <c r="A15" s="207">
        <v>14</v>
      </c>
      <c r="B15" s="207">
        <v>4</v>
      </c>
      <c r="C15" s="209" t="s">
        <v>464</v>
      </c>
      <c r="D15" s="358" t="s">
        <v>26</v>
      </c>
      <c r="E15" s="207" t="s">
        <v>114</v>
      </c>
      <c r="F15" s="331" t="s">
        <v>490</v>
      </c>
      <c r="G15" s="211">
        <v>5000000</v>
      </c>
      <c r="H15" s="31" t="s">
        <v>491</v>
      </c>
      <c r="I15" s="27"/>
      <c r="J15" s="31"/>
      <c r="K15" s="76"/>
    </row>
    <row r="16" spans="1:11" ht="30.6" x14ac:dyDescent="0.3">
      <c r="A16" s="207">
        <v>15</v>
      </c>
      <c r="B16" s="207">
        <v>4</v>
      </c>
      <c r="C16" s="209" t="s">
        <v>464</v>
      </c>
      <c r="D16" s="358" t="s">
        <v>26</v>
      </c>
      <c r="E16" s="207" t="s">
        <v>114</v>
      </c>
      <c r="F16" s="31" t="s">
        <v>492</v>
      </c>
      <c r="G16" s="30">
        <v>19000000</v>
      </c>
      <c r="H16" s="31" t="s">
        <v>493</v>
      </c>
      <c r="I16" s="27" t="s">
        <v>494</v>
      </c>
      <c r="J16" s="31"/>
      <c r="K16" s="76"/>
    </row>
    <row r="17" spans="1:11" ht="30.6" x14ac:dyDescent="0.3">
      <c r="A17" s="207">
        <v>16</v>
      </c>
      <c r="B17" s="207">
        <v>4</v>
      </c>
      <c r="C17" s="209" t="s">
        <v>464</v>
      </c>
      <c r="D17" s="358" t="s">
        <v>26</v>
      </c>
      <c r="E17" s="207" t="s">
        <v>114</v>
      </c>
      <c r="F17" s="31" t="s">
        <v>495</v>
      </c>
      <c r="G17" s="30">
        <v>3500000</v>
      </c>
      <c r="H17" s="31" t="s">
        <v>496</v>
      </c>
      <c r="I17" s="27"/>
      <c r="J17" s="31"/>
      <c r="K17" s="76"/>
    </row>
    <row r="18" spans="1:11" ht="30.6" x14ac:dyDescent="0.3">
      <c r="A18" s="207">
        <v>17</v>
      </c>
      <c r="B18" s="207">
        <v>4</v>
      </c>
      <c r="C18" s="209" t="s">
        <v>464</v>
      </c>
      <c r="D18" s="358" t="s">
        <v>26</v>
      </c>
      <c r="E18" s="207" t="s">
        <v>114</v>
      </c>
      <c r="F18" s="31" t="s">
        <v>497</v>
      </c>
      <c r="G18" s="30">
        <v>10000000</v>
      </c>
      <c r="H18" s="31" t="s">
        <v>498</v>
      </c>
      <c r="I18" s="27"/>
      <c r="J18" s="31"/>
      <c r="K18" s="76"/>
    </row>
    <row r="19" spans="1:11" ht="40.799999999999997" x14ac:dyDescent="0.3">
      <c r="A19" s="207">
        <v>18</v>
      </c>
      <c r="B19" s="207">
        <v>4</v>
      </c>
      <c r="C19" s="209" t="s">
        <v>464</v>
      </c>
      <c r="D19" s="358" t="s">
        <v>26</v>
      </c>
      <c r="E19" s="207" t="s">
        <v>114</v>
      </c>
      <c r="F19" s="31" t="s">
        <v>499</v>
      </c>
      <c r="G19" s="30">
        <v>6000000</v>
      </c>
      <c r="H19" s="31" t="s">
        <v>500</v>
      </c>
      <c r="I19" s="27"/>
      <c r="J19" s="31"/>
      <c r="K19" s="76"/>
    </row>
    <row r="20" spans="1:11" ht="20.399999999999999" x14ac:dyDescent="0.3">
      <c r="A20" s="207">
        <v>19</v>
      </c>
      <c r="B20" s="207">
        <v>4</v>
      </c>
      <c r="C20" s="209" t="s">
        <v>464</v>
      </c>
      <c r="D20" s="358" t="s">
        <v>26</v>
      </c>
      <c r="E20" s="207" t="s">
        <v>114</v>
      </c>
      <c r="F20" s="31" t="s">
        <v>501</v>
      </c>
      <c r="G20" s="30">
        <v>10000000</v>
      </c>
      <c r="H20" s="31" t="s">
        <v>502</v>
      </c>
      <c r="I20" s="27"/>
      <c r="J20" s="31"/>
      <c r="K20" s="76"/>
    </row>
    <row r="21" spans="1:11" ht="30.6" x14ac:dyDescent="0.3">
      <c r="A21" s="207">
        <v>20</v>
      </c>
      <c r="B21" s="207">
        <v>4</v>
      </c>
      <c r="C21" s="209" t="s">
        <v>464</v>
      </c>
      <c r="D21" s="358" t="s">
        <v>26</v>
      </c>
      <c r="E21" s="207" t="s">
        <v>114</v>
      </c>
      <c r="F21" s="31" t="s">
        <v>503</v>
      </c>
      <c r="G21" s="30">
        <v>3000000</v>
      </c>
      <c r="H21" s="31" t="s">
        <v>504</v>
      </c>
      <c r="I21" s="27"/>
      <c r="J21" s="31"/>
      <c r="K21" s="76"/>
    </row>
    <row r="22" spans="1:11" ht="20.399999999999999" x14ac:dyDescent="0.3">
      <c r="A22" s="207">
        <v>21</v>
      </c>
      <c r="B22" s="207">
        <v>4</v>
      </c>
      <c r="C22" s="209" t="s">
        <v>464</v>
      </c>
      <c r="D22" s="358" t="s">
        <v>26</v>
      </c>
      <c r="E22" s="207" t="s">
        <v>114</v>
      </c>
      <c r="F22" s="31" t="s">
        <v>505</v>
      </c>
      <c r="G22" s="30">
        <v>5000000</v>
      </c>
      <c r="H22" s="31" t="s">
        <v>506</v>
      </c>
      <c r="I22" s="27"/>
      <c r="J22" s="31"/>
      <c r="K22" s="76"/>
    </row>
    <row r="23" spans="1:11" ht="30.6" x14ac:dyDescent="0.3">
      <c r="A23" s="207">
        <v>22</v>
      </c>
      <c r="B23" s="207">
        <v>4</v>
      </c>
      <c r="C23" s="209" t="s">
        <v>464</v>
      </c>
      <c r="D23" s="207" t="s">
        <v>99</v>
      </c>
      <c r="E23" s="207" t="s">
        <v>159</v>
      </c>
      <c r="F23" s="31" t="s">
        <v>507</v>
      </c>
      <c r="G23" s="30"/>
      <c r="H23" s="31"/>
      <c r="I23" s="27" t="s">
        <v>150</v>
      </c>
      <c r="J23" s="31"/>
      <c r="K23" s="76"/>
    </row>
    <row r="24" spans="1:11" ht="40.799999999999997" x14ac:dyDescent="0.3">
      <c r="A24" s="207">
        <v>23</v>
      </c>
      <c r="B24" s="207">
        <v>4</v>
      </c>
      <c r="C24" s="209" t="s">
        <v>464</v>
      </c>
      <c r="D24" s="207" t="s">
        <v>99</v>
      </c>
      <c r="E24" s="207" t="s">
        <v>159</v>
      </c>
      <c r="F24" s="31" t="s">
        <v>508</v>
      </c>
      <c r="G24" s="30"/>
      <c r="H24" s="31"/>
      <c r="I24" s="27" t="s">
        <v>150</v>
      </c>
      <c r="J24" s="31"/>
      <c r="K24" s="76"/>
    </row>
    <row r="25" spans="1:11" ht="51" x14ac:dyDescent="0.3">
      <c r="A25" s="207">
        <v>24</v>
      </c>
      <c r="B25" s="207">
        <v>4</v>
      </c>
      <c r="C25" s="209" t="s">
        <v>464</v>
      </c>
      <c r="D25" s="207" t="s">
        <v>99</v>
      </c>
      <c r="E25" s="207" t="s">
        <v>159</v>
      </c>
      <c r="F25" s="31" t="s">
        <v>509</v>
      </c>
      <c r="G25" s="30">
        <v>8000000</v>
      </c>
      <c r="H25" s="31"/>
      <c r="I25" s="27"/>
      <c r="J25" s="31"/>
      <c r="K25" s="80"/>
    </row>
    <row r="26" spans="1:11" x14ac:dyDescent="0.3">
      <c r="A26" s="207">
        <v>25</v>
      </c>
      <c r="B26" s="298">
        <v>4</v>
      </c>
      <c r="C26" s="359" t="s">
        <v>801</v>
      </c>
      <c r="D26" s="207" t="s">
        <v>99</v>
      </c>
      <c r="E26" s="170" t="s">
        <v>787</v>
      </c>
      <c r="F26" s="171" t="s">
        <v>802</v>
      </c>
      <c r="G26" s="202">
        <v>4000000</v>
      </c>
      <c r="H26" s="193" t="s">
        <v>803</v>
      </c>
      <c r="I26" s="168" t="s">
        <v>795</v>
      </c>
      <c r="J26" s="173" t="s">
        <v>804</v>
      </c>
      <c r="K26" s="114"/>
    </row>
    <row r="27" spans="1:11" ht="81.599999999999994" x14ac:dyDescent="0.3">
      <c r="A27" s="207">
        <v>26</v>
      </c>
      <c r="B27" s="170">
        <v>4</v>
      </c>
      <c r="C27" s="178" t="s">
        <v>801</v>
      </c>
      <c r="D27" s="170" t="s">
        <v>99</v>
      </c>
      <c r="E27" s="170" t="s">
        <v>850</v>
      </c>
      <c r="F27" s="167" t="s">
        <v>899</v>
      </c>
      <c r="G27" s="360">
        <v>6000000</v>
      </c>
      <c r="H27" s="192" t="s">
        <v>900</v>
      </c>
      <c r="I27" s="168"/>
      <c r="J27" s="172" t="s">
        <v>901</v>
      </c>
      <c r="K27" s="114"/>
    </row>
    <row r="28" spans="1:11" ht="81.599999999999994" x14ac:dyDescent="0.3">
      <c r="A28" s="207">
        <v>27</v>
      </c>
      <c r="B28" s="170">
        <v>4</v>
      </c>
      <c r="C28" s="178" t="s">
        <v>801</v>
      </c>
      <c r="D28" s="170" t="s">
        <v>99</v>
      </c>
      <c r="E28" s="170" t="s">
        <v>850</v>
      </c>
      <c r="F28" s="167" t="s">
        <v>902</v>
      </c>
      <c r="G28" s="360">
        <v>10000000</v>
      </c>
      <c r="H28" s="192" t="s">
        <v>903</v>
      </c>
      <c r="I28" s="168"/>
      <c r="J28" s="172" t="s">
        <v>904</v>
      </c>
      <c r="K28" s="114"/>
    </row>
    <row r="29" spans="1:11" ht="91.8" x14ac:dyDescent="0.3">
      <c r="A29" s="207">
        <v>28</v>
      </c>
      <c r="B29" s="170">
        <v>4</v>
      </c>
      <c r="C29" s="178" t="s">
        <v>801</v>
      </c>
      <c r="D29" s="170" t="s">
        <v>99</v>
      </c>
      <c r="E29" s="170" t="s">
        <v>850</v>
      </c>
      <c r="F29" s="167" t="s">
        <v>905</v>
      </c>
      <c r="G29" s="360">
        <v>2000000</v>
      </c>
      <c r="H29" s="192" t="s">
        <v>875</v>
      </c>
      <c r="I29" s="168"/>
      <c r="J29" s="172" t="s">
        <v>906</v>
      </c>
      <c r="K29" s="114"/>
    </row>
    <row r="30" spans="1:11" ht="397.8" x14ac:dyDescent="0.3">
      <c r="A30" s="207">
        <v>29</v>
      </c>
      <c r="B30" s="170">
        <v>4</v>
      </c>
      <c r="C30" s="178" t="s">
        <v>801</v>
      </c>
      <c r="D30" s="170" t="s">
        <v>75</v>
      </c>
      <c r="E30" s="170" t="s">
        <v>931</v>
      </c>
      <c r="F30" s="167" t="s">
        <v>953</v>
      </c>
      <c r="G30" s="363">
        <v>12000000</v>
      </c>
      <c r="H30" s="187" t="s">
        <v>954</v>
      </c>
      <c r="I30" s="179" t="s">
        <v>170</v>
      </c>
      <c r="J30" s="177" t="s">
        <v>955</v>
      </c>
      <c r="K30" s="114"/>
    </row>
    <row r="31" spans="1:11" ht="397.5" customHeight="1" x14ac:dyDescent="0.3">
      <c r="A31" s="207">
        <v>30</v>
      </c>
      <c r="B31" s="170">
        <v>4</v>
      </c>
      <c r="C31" s="178" t="s">
        <v>801</v>
      </c>
      <c r="D31" s="170" t="s">
        <v>75</v>
      </c>
      <c r="E31" s="170" t="s">
        <v>931</v>
      </c>
      <c r="F31" s="167" t="s">
        <v>956</v>
      </c>
      <c r="G31" s="363">
        <v>20000000</v>
      </c>
      <c r="H31" s="188" t="s">
        <v>957</v>
      </c>
      <c r="I31" s="168"/>
      <c r="J31" s="177" t="s">
        <v>955</v>
      </c>
      <c r="K31" s="114"/>
    </row>
    <row r="32" spans="1:11" ht="51" x14ac:dyDescent="0.3">
      <c r="A32" s="207">
        <v>31</v>
      </c>
      <c r="B32" s="170">
        <v>4</v>
      </c>
      <c r="C32" s="178" t="s">
        <v>801</v>
      </c>
      <c r="D32" s="170" t="s">
        <v>99</v>
      </c>
      <c r="E32" s="170" t="s">
        <v>967</v>
      </c>
      <c r="F32" s="192" t="s">
        <v>976</v>
      </c>
      <c r="G32" s="190">
        <v>4000000</v>
      </c>
      <c r="H32" s="192" t="s">
        <v>977</v>
      </c>
      <c r="I32" s="169" t="s">
        <v>970</v>
      </c>
      <c r="J32" s="192" t="s">
        <v>978</v>
      </c>
      <c r="K32" s="114"/>
    </row>
    <row r="33" spans="1:11" ht="20.399999999999999" x14ac:dyDescent="0.3">
      <c r="A33" s="207">
        <v>32</v>
      </c>
      <c r="B33" s="170">
        <v>4</v>
      </c>
      <c r="C33" s="178" t="s">
        <v>801</v>
      </c>
      <c r="D33" s="170" t="s">
        <v>11</v>
      </c>
      <c r="E33" s="170" t="s">
        <v>990</v>
      </c>
      <c r="F33" s="198" t="s">
        <v>1050</v>
      </c>
      <c r="G33" s="202">
        <v>3500000</v>
      </c>
      <c r="H33" s="191" t="s">
        <v>1051</v>
      </c>
      <c r="I33" s="197" t="s">
        <v>423</v>
      </c>
      <c r="J33" s="192" t="s">
        <v>1052</v>
      </c>
      <c r="K33" s="114"/>
    </row>
    <row r="34" spans="1:11" ht="30.6" x14ac:dyDescent="0.3">
      <c r="A34" s="207">
        <v>33</v>
      </c>
      <c r="B34" s="170">
        <v>4</v>
      </c>
      <c r="C34" s="178" t="s">
        <v>801</v>
      </c>
      <c r="D34" s="170" t="s">
        <v>11</v>
      </c>
      <c r="E34" s="170" t="s">
        <v>990</v>
      </c>
      <c r="F34" s="198" t="s">
        <v>1053</v>
      </c>
      <c r="G34" s="202">
        <v>3000000</v>
      </c>
      <c r="H34" s="191" t="s">
        <v>1054</v>
      </c>
      <c r="I34" s="197" t="s">
        <v>423</v>
      </c>
      <c r="J34" s="192" t="s">
        <v>1052</v>
      </c>
      <c r="K34" s="114"/>
    </row>
    <row r="35" spans="1:11" ht="30.6" x14ac:dyDescent="0.3">
      <c r="A35" s="207">
        <v>34</v>
      </c>
      <c r="B35" s="170">
        <v>4</v>
      </c>
      <c r="C35" s="178" t="s">
        <v>801</v>
      </c>
      <c r="D35" s="170" t="s">
        <v>11</v>
      </c>
      <c r="E35" s="170" t="s">
        <v>990</v>
      </c>
      <c r="F35" s="198" t="s">
        <v>1055</v>
      </c>
      <c r="G35" s="202">
        <v>3000000</v>
      </c>
      <c r="H35" s="191" t="s">
        <v>1056</v>
      </c>
      <c r="I35" s="197" t="s">
        <v>996</v>
      </c>
      <c r="J35" s="192" t="s">
        <v>1057</v>
      </c>
      <c r="K35" s="114"/>
    </row>
    <row r="36" spans="1:11" ht="30.6" x14ac:dyDescent="0.3">
      <c r="A36" s="207">
        <v>35</v>
      </c>
      <c r="B36" s="170">
        <v>4</v>
      </c>
      <c r="C36" s="178" t="s">
        <v>801</v>
      </c>
      <c r="D36" s="170" t="s">
        <v>11</v>
      </c>
      <c r="E36" s="170" t="s">
        <v>990</v>
      </c>
      <c r="F36" s="198" t="s">
        <v>1058</v>
      </c>
      <c r="G36" s="202">
        <v>4000000</v>
      </c>
      <c r="H36" s="191" t="s">
        <v>1056</v>
      </c>
      <c r="I36" s="197" t="s">
        <v>1059</v>
      </c>
      <c r="J36" s="192" t="s">
        <v>1060</v>
      </c>
      <c r="K36" s="114"/>
    </row>
    <row r="37" spans="1:11" ht="20.399999999999999" x14ac:dyDescent="0.3">
      <c r="A37" s="207">
        <v>36</v>
      </c>
      <c r="B37" s="170">
        <v>4</v>
      </c>
      <c r="C37" s="178" t="s">
        <v>801</v>
      </c>
      <c r="D37" s="170" t="s">
        <v>11</v>
      </c>
      <c r="E37" s="170" t="s">
        <v>990</v>
      </c>
      <c r="F37" s="198" t="s">
        <v>1061</v>
      </c>
      <c r="G37" s="202">
        <v>5000000</v>
      </c>
      <c r="H37" s="191" t="s">
        <v>1062</v>
      </c>
      <c r="I37" s="170" t="s">
        <v>423</v>
      </c>
      <c r="J37" s="192" t="s">
        <v>1052</v>
      </c>
      <c r="K37" s="114"/>
    </row>
    <row r="38" spans="1:11" ht="20.399999999999999" x14ac:dyDescent="0.3">
      <c r="A38" s="207">
        <v>37</v>
      </c>
      <c r="B38" s="170">
        <v>4</v>
      </c>
      <c r="C38" s="178" t="s">
        <v>801</v>
      </c>
      <c r="D38" s="170" t="s">
        <v>11</v>
      </c>
      <c r="E38" s="170" t="s">
        <v>990</v>
      </c>
      <c r="F38" s="198" t="s">
        <v>1063</v>
      </c>
      <c r="G38" s="202">
        <v>4000000</v>
      </c>
      <c r="H38" s="191" t="s">
        <v>1064</v>
      </c>
      <c r="I38" s="170" t="s">
        <v>1059</v>
      </c>
      <c r="J38" s="192" t="s">
        <v>1052</v>
      </c>
      <c r="K38" s="114"/>
    </row>
    <row r="39" spans="1:11" ht="51.6" thickBot="1" x14ac:dyDescent="0.35">
      <c r="A39" s="207">
        <v>38</v>
      </c>
      <c r="B39" s="170">
        <v>4</v>
      </c>
      <c r="C39" s="206" t="s">
        <v>801</v>
      </c>
      <c r="D39" s="191" t="s">
        <v>99</v>
      </c>
      <c r="E39" s="191" t="s">
        <v>1097</v>
      </c>
      <c r="F39" s="191" t="s">
        <v>1108</v>
      </c>
      <c r="G39" s="190">
        <v>4500000</v>
      </c>
      <c r="H39" s="191" t="s">
        <v>1109</v>
      </c>
      <c r="I39" s="191"/>
      <c r="J39" s="192" t="s">
        <v>1110</v>
      </c>
      <c r="K39" s="114"/>
    </row>
    <row r="40" spans="1:11" ht="31.2" thickBot="1" x14ac:dyDescent="0.35">
      <c r="A40" s="207">
        <v>39</v>
      </c>
      <c r="B40" s="170">
        <v>4</v>
      </c>
      <c r="C40" s="178">
        <v>4.2</v>
      </c>
      <c r="D40" s="170" t="s">
        <v>75</v>
      </c>
      <c r="E40" s="191" t="s">
        <v>1118</v>
      </c>
      <c r="F40" s="167" t="s">
        <v>1167</v>
      </c>
      <c r="G40" s="190">
        <v>5000000</v>
      </c>
      <c r="H40" s="167" t="s">
        <v>1168</v>
      </c>
      <c r="I40" s="191" t="s">
        <v>1121</v>
      </c>
      <c r="J40" s="167" t="s">
        <v>1166</v>
      </c>
      <c r="K40" s="362"/>
    </row>
    <row r="41" spans="1:11" ht="20.399999999999999" x14ac:dyDescent="0.3">
      <c r="A41" s="207">
        <v>40</v>
      </c>
      <c r="B41" s="170">
        <v>4</v>
      </c>
      <c r="C41" s="178">
        <v>4.2</v>
      </c>
      <c r="D41" s="170" t="s">
        <v>75</v>
      </c>
      <c r="E41" s="191" t="s">
        <v>1118</v>
      </c>
      <c r="F41" s="167" t="s">
        <v>1169</v>
      </c>
      <c r="G41" s="190">
        <v>2000000</v>
      </c>
      <c r="H41" s="167" t="s">
        <v>1170</v>
      </c>
      <c r="I41" s="191" t="s">
        <v>1121</v>
      </c>
      <c r="J41" s="167" t="s">
        <v>1171</v>
      </c>
    </row>
    <row r="42" spans="1:11" ht="20.399999999999999" x14ac:dyDescent="0.3">
      <c r="A42" s="207">
        <v>41</v>
      </c>
      <c r="B42" s="246">
        <v>4</v>
      </c>
      <c r="C42" s="178">
        <v>4.2</v>
      </c>
      <c r="D42" s="246" t="s">
        <v>99</v>
      </c>
      <c r="E42" s="170" t="s">
        <v>1180</v>
      </c>
      <c r="F42" s="191" t="s">
        <v>1198</v>
      </c>
      <c r="G42" s="190">
        <v>5000000</v>
      </c>
      <c r="H42" s="191" t="s">
        <v>1199</v>
      </c>
      <c r="I42" s="191"/>
      <c r="J42" s="191" t="s">
        <v>1183</v>
      </c>
    </row>
    <row r="43" spans="1:11" ht="177" customHeight="1" x14ac:dyDescent="0.3">
      <c r="A43" s="207">
        <v>42</v>
      </c>
      <c r="B43" s="170">
        <v>4</v>
      </c>
      <c r="C43" s="178">
        <v>4.2</v>
      </c>
      <c r="D43" s="246" t="s">
        <v>26</v>
      </c>
      <c r="E43" s="170" t="s">
        <v>1215</v>
      </c>
      <c r="F43" s="192" t="s">
        <v>1216</v>
      </c>
      <c r="G43" s="202">
        <v>4000000</v>
      </c>
      <c r="H43" s="192" t="s">
        <v>1217</v>
      </c>
      <c r="I43" s="167" t="s">
        <v>1218</v>
      </c>
      <c r="J43" s="191" t="s">
        <v>1219</v>
      </c>
    </row>
    <row r="44" spans="1:11" ht="30.6" x14ac:dyDescent="0.3">
      <c r="A44" s="207">
        <v>43</v>
      </c>
      <c r="B44" s="170">
        <v>4</v>
      </c>
      <c r="C44" s="178">
        <v>4.2</v>
      </c>
      <c r="D44" s="246" t="s">
        <v>143</v>
      </c>
      <c r="E44" s="170" t="s">
        <v>1220</v>
      </c>
      <c r="F44" s="192" t="s">
        <v>1234</v>
      </c>
      <c r="G44" s="202">
        <v>60000000</v>
      </c>
      <c r="H44" s="203" t="s">
        <v>1235</v>
      </c>
      <c r="I44" s="167" t="s">
        <v>1236</v>
      </c>
      <c r="J44" s="192" t="s">
        <v>1237</v>
      </c>
    </row>
    <row r="45" spans="1:11" ht="30.6" x14ac:dyDescent="0.3">
      <c r="A45" s="207">
        <v>44</v>
      </c>
      <c r="B45" s="170">
        <v>4</v>
      </c>
      <c r="C45" s="178">
        <v>4.2</v>
      </c>
      <c r="D45" s="246" t="s">
        <v>99</v>
      </c>
      <c r="E45" s="170" t="s">
        <v>1242</v>
      </c>
      <c r="F45" s="192" t="s">
        <v>1253</v>
      </c>
      <c r="G45" s="202">
        <v>350000</v>
      </c>
      <c r="H45" s="203" t="s">
        <v>1254</v>
      </c>
      <c r="I45" s="167" t="s">
        <v>1255</v>
      </c>
      <c r="J45" s="192" t="s">
        <v>1256</v>
      </c>
    </row>
    <row r="46" spans="1:11" x14ac:dyDescent="0.3">
      <c r="A46" s="207">
        <v>45</v>
      </c>
      <c r="B46" s="170">
        <v>4</v>
      </c>
      <c r="C46" s="178">
        <v>4.2</v>
      </c>
      <c r="D46" s="170" t="s">
        <v>99</v>
      </c>
      <c r="E46" s="170" t="s">
        <v>1352</v>
      </c>
      <c r="F46" s="193" t="s">
        <v>1357</v>
      </c>
      <c r="G46" s="202"/>
      <c r="H46" s="171" t="s">
        <v>1358</v>
      </c>
      <c r="I46" s="168"/>
      <c r="J46" s="203"/>
    </row>
    <row r="47" spans="1:11" ht="20.399999999999999" x14ac:dyDescent="0.3">
      <c r="A47" s="207">
        <v>45</v>
      </c>
      <c r="B47" s="415">
        <v>4</v>
      </c>
      <c r="C47" s="416">
        <v>4.2</v>
      </c>
      <c r="D47" s="441" t="s">
        <v>11</v>
      </c>
      <c r="E47" s="250" t="s">
        <v>73</v>
      </c>
      <c r="F47" s="251" t="s">
        <v>186</v>
      </c>
      <c r="G47" s="284"/>
      <c r="H47" s="440"/>
      <c r="I47" s="442"/>
      <c r="J47" s="443"/>
    </row>
  </sheetData>
  <hyperlinks>
    <hyperlink ref="F2"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85"/>
  <sheetViews>
    <sheetView topLeftCell="A58" zoomScale="80" zoomScaleNormal="80" workbookViewId="0">
      <selection activeCell="B83" sqref="B83:J85"/>
    </sheetView>
  </sheetViews>
  <sheetFormatPr defaultRowHeight="14.4" x14ac:dyDescent="0.3"/>
  <cols>
    <col min="1" max="4" width="9.109375" style="22"/>
    <col min="5" max="5" width="11.5546875" style="22" customWidth="1"/>
    <col min="6" max="6" width="29" style="22" customWidth="1"/>
    <col min="7" max="7" width="12.33203125" style="22" bestFit="1" customWidth="1"/>
    <col min="8" max="8" width="31.33203125" style="22" customWidth="1"/>
    <col min="9" max="9" width="15.6640625" style="22" customWidth="1"/>
    <col min="10" max="10" width="43.33203125" style="25" customWidth="1"/>
    <col min="11" max="11" width="11.44140625" style="87" customWidth="1"/>
  </cols>
  <sheetData>
    <row r="1" spans="1:11" s="16" customFormat="1" ht="40.799999999999997" x14ac:dyDescent="0.3">
      <c r="A1" s="8" t="s">
        <v>0</v>
      </c>
      <c r="B1" s="9" t="s">
        <v>1</v>
      </c>
      <c r="C1" s="10" t="s">
        <v>2</v>
      </c>
      <c r="D1" s="9" t="s">
        <v>3</v>
      </c>
      <c r="E1" s="9" t="s">
        <v>4</v>
      </c>
      <c r="F1" s="12" t="s">
        <v>5</v>
      </c>
      <c r="G1" s="11" t="s">
        <v>6</v>
      </c>
      <c r="H1" s="12" t="s">
        <v>7</v>
      </c>
      <c r="I1" s="9" t="s">
        <v>8</v>
      </c>
      <c r="J1" s="9" t="s">
        <v>9</v>
      </c>
      <c r="K1" s="95"/>
    </row>
    <row r="2" spans="1:11" ht="40.799999999999997" x14ac:dyDescent="0.3">
      <c r="A2" s="227">
        <v>1</v>
      </c>
      <c r="B2" s="227">
        <v>5</v>
      </c>
      <c r="C2" s="228" t="s">
        <v>510</v>
      </c>
      <c r="D2" s="227" t="s">
        <v>11</v>
      </c>
      <c r="E2" s="227" t="s">
        <v>12</v>
      </c>
      <c r="F2" s="256" t="s">
        <v>511</v>
      </c>
      <c r="G2" s="257">
        <v>8000000</v>
      </c>
      <c r="H2" s="256" t="s">
        <v>512</v>
      </c>
      <c r="I2" s="255" t="s">
        <v>309</v>
      </c>
      <c r="J2" s="256" t="s">
        <v>513</v>
      </c>
      <c r="K2" s="76"/>
    </row>
    <row r="3" spans="1:11" ht="112.2" x14ac:dyDescent="0.3">
      <c r="A3" s="227">
        <v>2</v>
      </c>
      <c r="B3" s="227">
        <v>5</v>
      </c>
      <c r="C3" s="228" t="s">
        <v>510</v>
      </c>
      <c r="D3" s="227" t="s">
        <v>75</v>
      </c>
      <c r="E3" s="227" t="s">
        <v>168</v>
      </c>
      <c r="F3" s="229" t="s">
        <v>514</v>
      </c>
      <c r="G3" s="368">
        <v>1500000</v>
      </c>
      <c r="H3" s="256" t="s">
        <v>515</v>
      </c>
      <c r="I3" s="255"/>
      <c r="J3" s="256" t="s">
        <v>516</v>
      </c>
      <c r="K3" s="86"/>
    </row>
    <row r="4" spans="1:11" ht="112.2" x14ac:dyDescent="0.3">
      <c r="A4" s="227">
        <v>3</v>
      </c>
      <c r="B4" s="227">
        <v>5</v>
      </c>
      <c r="C4" s="228" t="s">
        <v>510</v>
      </c>
      <c r="D4" s="227" t="s">
        <v>75</v>
      </c>
      <c r="E4" s="227" t="s">
        <v>168</v>
      </c>
      <c r="F4" s="229" t="s">
        <v>517</v>
      </c>
      <c r="G4" s="230">
        <v>1700000</v>
      </c>
      <c r="H4" s="256" t="s">
        <v>518</v>
      </c>
      <c r="I4" s="255"/>
      <c r="J4" s="256" t="s">
        <v>519</v>
      </c>
      <c r="K4" s="76"/>
    </row>
    <row r="5" spans="1:11" ht="20.399999999999999" x14ac:dyDescent="0.3">
      <c r="A5" s="227">
        <v>4</v>
      </c>
      <c r="B5" s="227">
        <v>5</v>
      </c>
      <c r="C5" s="228" t="s">
        <v>510</v>
      </c>
      <c r="D5" s="227" t="s">
        <v>11</v>
      </c>
      <c r="E5" s="227" t="s">
        <v>73</v>
      </c>
      <c r="F5" s="256" t="s">
        <v>521</v>
      </c>
      <c r="G5" s="257">
        <v>720000</v>
      </c>
      <c r="H5" s="256"/>
      <c r="I5" s="255" t="s">
        <v>423</v>
      </c>
      <c r="J5" s="256"/>
      <c r="K5" s="76"/>
    </row>
    <row r="6" spans="1:11" ht="81.599999999999994" x14ac:dyDescent="0.3">
      <c r="A6" s="227">
        <v>5</v>
      </c>
      <c r="B6" s="227">
        <v>5</v>
      </c>
      <c r="C6" s="228" t="s">
        <v>510</v>
      </c>
      <c r="D6" s="227" t="s">
        <v>75</v>
      </c>
      <c r="E6" s="227" t="s">
        <v>76</v>
      </c>
      <c r="F6" s="229" t="s">
        <v>524</v>
      </c>
      <c r="G6" s="230">
        <v>1100000</v>
      </c>
      <c r="H6" s="256" t="s">
        <v>525</v>
      </c>
      <c r="I6" s="255" t="s">
        <v>526</v>
      </c>
      <c r="J6" s="256" t="s">
        <v>258</v>
      </c>
      <c r="K6" s="76"/>
    </row>
    <row r="7" spans="1:11" ht="40.799999999999997" x14ac:dyDescent="0.3">
      <c r="A7" s="227">
        <v>6</v>
      </c>
      <c r="B7" s="227">
        <v>5</v>
      </c>
      <c r="C7" s="228" t="s">
        <v>510</v>
      </c>
      <c r="D7" s="227" t="s">
        <v>26</v>
      </c>
      <c r="E7" s="227" t="s">
        <v>27</v>
      </c>
      <c r="F7" s="229" t="s">
        <v>527</v>
      </c>
      <c r="G7" s="230">
        <v>1800000</v>
      </c>
      <c r="H7" s="256" t="s">
        <v>528</v>
      </c>
      <c r="I7" s="255" t="s">
        <v>30</v>
      </c>
      <c r="J7" s="256" t="s">
        <v>529</v>
      </c>
      <c r="K7" s="76"/>
    </row>
    <row r="8" spans="1:11" ht="40.799999999999997" x14ac:dyDescent="0.3">
      <c r="A8" s="227">
        <v>7</v>
      </c>
      <c r="B8" s="227">
        <v>5</v>
      </c>
      <c r="C8" s="228" t="s">
        <v>510</v>
      </c>
      <c r="D8" s="227" t="s">
        <v>26</v>
      </c>
      <c r="E8" s="227" t="s">
        <v>27</v>
      </c>
      <c r="F8" s="229" t="s">
        <v>530</v>
      </c>
      <c r="G8" s="230">
        <v>3500000</v>
      </c>
      <c r="H8" s="256" t="s">
        <v>531</v>
      </c>
      <c r="I8" s="255" t="s">
        <v>30</v>
      </c>
      <c r="J8" s="256" t="s">
        <v>532</v>
      </c>
      <c r="K8" s="76"/>
    </row>
    <row r="9" spans="1:11" ht="40.799999999999997" x14ac:dyDescent="0.3">
      <c r="A9" s="227">
        <v>8</v>
      </c>
      <c r="B9" s="227">
        <v>5</v>
      </c>
      <c r="C9" s="228" t="s">
        <v>510</v>
      </c>
      <c r="D9" s="227" t="s">
        <v>26</v>
      </c>
      <c r="E9" s="227" t="s">
        <v>27</v>
      </c>
      <c r="F9" s="229" t="s">
        <v>533</v>
      </c>
      <c r="G9" s="230">
        <v>3500000</v>
      </c>
      <c r="H9" s="256" t="s">
        <v>531</v>
      </c>
      <c r="I9" s="255" t="s">
        <v>30</v>
      </c>
      <c r="J9" s="256" t="s">
        <v>532</v>
      </c>
      <c r="K9" s="76"/>
    </row>
    <row r="10" spans="1:11" ht="40.799999999999997" x14ac:dyDescent="0.3">
      <c r="A10" s="227">
        <v>9</v>
      </c>
      <c r="B10" s="227">
        <v>5</v>
      </c>
      <c r="C10" s="228" t="s">
        <v>510</v>
      </c>
      <c r="D10" s="227" t="s">
        <v>26</v>
      </c>
      <c r="E10" s="227" t="s">
        <v>27</v>
      </c>
      <c r="F10" s="229" t="s">
        <v>534</v>
      </c>
      <c r="G10" s="230">
        <v>1500000</v>
      </c>
      <c r="H10" s="256" t="s">
        <v>531</v>
      </c>
      <c r="I10" s="255" t="s">
        <v>30</v>
      </c>
      <c r="J10" s="256" t="s">
        <v>532</v>
      </c>
      <c r="K10" s="76"/>
    </row>
    <row r="11" spans="1:11" ht="71.400000000000006" x14ac:dyDescent="0.3">
      <c r="A11" s="227">
        <v>10</v>
      </c>
      <c r="B11" s="227">
        <v>5</v>
      </c>
      <c r="C11" s="228" t="s">
        <v>510</v>
      </c>
      <c r="D11" s="227" t="s">
        <v>99</v>
      </c>
      <c r="E11" s="227" t="s">
        <v>100</v>
      </c>
      <c r="F11" s="229" t="s">
        <v>535</v>
      </c>
      <c r="G11" s="230">
        <v>3000000</v>
      </c>
      <c r="H11" s="256" t="s">
        <v>536</v>
      </c>
      <c r="I11" s="255" t="s">
        <v>103</v>
      </c>
      <c r="J11" s="256" t="s">
        <v>537</v>
      </c>
      <c r="K11" s="76"/>
    </row>
    <row r="12" spans="1:11" ht="71.400000000000006" x14ac:dyDescent="0.3">
      <c r="A12" s="227">
        <v>11</v>
      </c>
      <c r="B12" s="227">
        <v>5</v>
      </c>
      <c r="C12" s="228" t="s">
        <v>510</v>
      </c>
      <c r="D12" s="227" t="s">
        <v>11</v>
      </c>
      <c r="E12" s="227" t="s">
        <v>52</v>
      </c>
      <c r="F12" s="229" t="s">
        <v>538</v>
      </c>
      <c r="G12" s="230"/>
      <c r="H12" s="256" t="s">
        <v>539</v>
      </c>
      <c r="I12" s="255"/>
      <c r="J12" s="256" t="s">
        <v>540</v>
      </c>
      <c r="K12" s="76"/>
    </row>
    <row r="13" spans="1:11" ht="30.6" x14ac:dyDescent="0.3">
      <c r="A13" s="227">
        <v>12</v>
      </c>
      <c r="B13" s="227">
        <v>5</v>
      </c>
      <c r="C13" s="228" t="s">
        <v>510</v>
      </c>
      <c r="D13" s="227" t="s">
        <v>11</v>
      </c>
      <c r="E13" s="227" t="s">
        <v>67</v>
      </c>
      <c r="F13" s="256" t="s">
        <v>541</v>
      </c>
      <c r="G13" s="257">
        <v>4000000</v>
      </c>
      <c r="H13" s="256" t="s">
        <v>542</v>
      </c>
      <c r="I13" s="255" t="s">
        <v>19</v>
      </c>
      <c r="J13" s="256"/>
      <c r="K13" s="76"/>
    </row>
    <row r="14" spans="1:11" ht="30.6" x14ac:dyDescent="0.3">
      <c r="A14" s="227">
        <v>13</v>
      </c>
      <c r="B14" s="227">
        <v>5</v>
      </c>
      <c r="C14" s="228" t="s">
        <v>510</v>
      </c>
      <c r="D14" s="227" t="s">
        <v>11</v>
      </c>
      <c r="E14" s="227" t="s">
        <v>67</v>
      </c>
      <c r="F14" s="256" t="s">
        <v>543</v>
      </c>
      <c r="G14" s="257">
        <v>2000000</v>
      </c>
      <c r="H14" s="256" t="s">
        <v>542</v>
      </c>
      <c r="I14" s="255" t="s">
        <v>19</v>
      </c>
      <c r="J14" s="256"/>
      <c r="K14" s="76"/>
    </row>
    <row r="15" spans="1:11" ht="30.6" x14ac:dyDescent="0.3">
      <c r="A15" s="227">
        <v>14</v>
      </c>
      <c r="B15" s="227">
        <v>5</v>
      </c>
      <c r="C15" s="228" t="s">
        <v>510</v>
      </c>
      <c r="D15" s="227" t="s">
        <v>11</v>
      </c>
      <c r="E15" s="227" t="s">
        <v>67</v>
      </c>
      <c r="F15" s="256" t="s">
        <v>544</v>
      </c>
      <c r="G15" s="257">
        <v>4000000</v>
      </c>
      <c r="H15" s="256" t="s">
        <v>542</v>
      </c>
      <c r="I15" s="255" t="s">
        <v>19</v>
      </c>
      <c r="J15" s="256"/>
      <c r="K15" s="76"/>
    </row>
    <row r="16" spans="1:11" ht="30.6" x14ac:dyDescent="0.3">
      <c r="A16" s="227">
        <v>15</v>
      </c>
      <c r="B16" s="227">
        <v>5</v>
      </c>
      <c r="C16" s="228" t="s">
        <v>510</v>
      </c>
      <c r="D16" s="227" t="s">
        <v>99</v>
      </c>
      <c r="E16" s="227" t="s">
        <v>545</v>
      </c>
      <c r="F16" s="256" t="s">
        <v>546</v>
      </c>
      <c r="G16" s="257"/>
      <c r="H16" s="256" t="s">
        <v>548</v>
      </c>
      <c r="I16" s="255" t="s">
        <v>547</v>
      </c>
      <c r="J16" s="256" t="s">
        <v>547</v>
      </c>
      <c r="K16" s="76"/>
    </row>
    <row r="17" spans="1:11" ht="20.399999999999999" x14ac:dyDescent="0.3">
      <c r="A17" s="227">
        <v>16</v>
      </c>
      <c r="B17" s="227">
        <v>5</v>
      </c>
      <c r="C17" s="228" t="s">
        <v>510</v>
      </c>
      <c r="D17" s="227" t="s">
        <v>99</v>
      </c>
      <c r="E17" s="227" t="s">
        <v>549</v>
      </c>
      <c r="F17" s="256" t="s">
        <v>550</v>
      </c>
      <c r="G17" s="257"/>
      <c r="H17" s="256"/>
      <c r="I17" s="255"/>
      <c r="J17" s="256"/>
      <c r="K17" s="76"/>
    </row>
    <row r="18" spans="1:11" ht="20.399999999999999" x14ac:dyDescent="0.3">
      <c r="A18" s="227">
        <v>17</v>
      </c>
      <c r="B18" s="227">
        <v>5</v>
      </c>
      <c r="C18" s="228" t="s">
        <v>510</v>
      </c>
      <c r="D18" s="227" t="s">
        <v>99</v>
      </c>
      <c r="E18" s="227" t="s">
        <v>549</v>
      </c>
      <c r="F18" s="256" t="s">
        <v>551</v>
      </c>
      <c r="G18" s="257"/>
      <c r="H18" s="256"/>
      <c r="I18" s="255"/>
      <c r="J18" s="256"/>
      <c r="K18" s="76"/>
    </row>
    <row r="19" spans="1:11" ht="40.799999999999997" x14ac:dyDescent="0.3">
      <c r="A19" s="227">
        <v>18</v>
      </c>
      <c r="B19" s="227">
        <v>5</v>
      </c>
      <c r="C19" s="228" t="s">
        <v>510</v>
      </c>
      <c r="D19" s="227" t="s">
        <v>99</v>
      </c>
      <c r="E19" s="227" t="s">
        <v>549</v>
      </c>
      <c r="F19" s="256" t="s">
        <v>552</v>
      </c>
      <c r="G19" s="257"/>
      <c r="H19" s="256"/>
      <c r="I19" s="255"/>
      <c r="J19" s="256"/>
      <c r="K19" s="76"/>
    </row>
    <row r="20" spans="1:11" ht="61.2" x14ac:dyDescent="0.3">
      <c r="A20" s="227">
        <v>19</v>
      </c>
      <c r="B20" s="233">
        <v>5</v>
      </c>
      <c r="C20" s="228" t="s">
        <v>510</v>
      </c>
      <c r="D20" s="233" t="s">
        <v>11</v>
      </c>
      <c r="E20" s="233" t="s">
        <v>108</v>
      </c>
      <c r="F20" s="260" t="s">
        <v>553</v>
      </c>
      <c r="G20" s="257"/>
      <c r="H20" s="256"/>
      <c r="I20" s="255"/>
      <c r="J20" s="256"/>
      <c r="K20" s="76"/>
    </row>
    <row r="21" spans="1:11" ht="173.4" x14ac:dyDescent="0.3">
      <c r="A21" s="227">
        <v>20</v>
      </c>
      <c r="B21" s="233">
        <v>5</v>
      </c>
      <c r="C21" s="228" t="s">
        <v>510</v>
      </c>
      <c r="D21" s="233" t="s">
        <v>11</v>
      </c>
      <c r="E21" s="233" t="s">
        <v>108</v>
      </c>
      <c r="F21" s="260" t="s">
        <v>554</v>
      </c>
      <c r="G21" s="257"/>
      <c r="H21" s="256"/>
      <c r="I21" s="255"/>
      <c r="J21" s="256"/>
      <c r="K21" s="76"/>
    </row>
    <row r="22" spans="1:11" ht="20.399999999999999" x14ac:dyDescent="0.3">
      <c r="A22" s="227">
        <v>21</v>
      </c>
      <c r="B22" s="233">
        <v>5</v>
      </c>
      <c r="C22" s="228" t="s">
        <v>510</v>
      </c>
      <c r="D22" s="233" t="s">
        <v>11</v>
      </c>
      <c r="E22" s="233" t="s">
        <v>108</v>
      </c>
      <c r="F22" s="260" t="s">
        <v>555</v>
      </c>
      <c r="G22" s="257"/>
      <c r="H22" s="256"/>
      <c r="I22" s="255"/>
      <c r="J22" s="256"/>
      <c r="K22" s="76"/>
    </row>
    <row r="23" spans="1:11" ht="173.4" x14ac:dyDescent="0.3">
      <c r="A23" s="227">
        <v>22</v>
      </c>
      <c r="B23" s="233">
        <v>5</v>
      </c>
      <c r="C23" s="228" t="s">
        <v>510</v>
      </c>
      <c r="D23" s="233" t="s">
        <v>11</v>
      </c>
      <c r="E23" s="233" t="s">
        <v>108</v>
      </c>
      <c r="F23" s="260" t="s">
        <v>556</v>
      </c>
      <c r="G23" s="257"/>
      <c r="H23" s="256"/>
      <c r="I23" s="255"/>
      <c r="J23" s="256"/>
      <c r="K23" s="76"/>
    </row>
    <row r="24" spans="1:11" ht="20.399999999999999" x14ac:dyDescent="0.3">
      <c r="A24" s="227">
        <v>23</v>
      </c>
      <c r="B24" s="233">
        <v>5</v>
      </c>
      <c r="C24" s="228" t="s">
        <v>510</v>
      </c>
      <c r="D24" s="233" t="s">
        <v>11</v>
      </c>
      <c r="E24" s="233" t="s">
        <v>108</v>
      </c>
      <c r="F24" s="260"/>
      <c r="G24" s="257"/>
      <c r="H24" s="256"/>
      <c r="I24" s="254"/>
      <c r="J24" s="256"/>
      <c r="K24" s="76"/>
    </row>
    <row r="25" spans="1:11" x14ac:dyDescent="0.3">
      <c r="A25" s="227">
        <v>24</v>
      </c>
      <c r="B25" s="227">
        <v>5</v>
      </c>
      <c r="C25" s="228" t="s">
        <v>510</v>
      </c>
      <c r="D25" s="235" t="s">
        <v>26</v>
      </c>
      <c r="E25" s="227" t="s">
        <v>114</v>
      </c>
      <c r="F25" s="256" t="s">
        <v>557</v>
      </c>
      <c r="G25" s="257">
        <v>3000000</v>
      </c>
      <c r="H25" s="256" t="s">
        <v>558</v>
      </c>
      <c r="I25" s="254" t="s">
        <v>559</v>
      </c>
      <c r="J25" s="256"/>
      <c r="K25" s="76"/>
    </row>
    <row r="26" spans="1:11" ht="20.399999999999999" x14ac:dyDescent="0.3">
      <c r="A26" s="227">
        <v>25</v>
      </c>
      <c r="B26" s="227">
        <v>5</v>
      </c>
      <c r="C26" s="228" t="s">
        <v>510</v>
      </c>
      <c r="D26" s="235" t="s">
        <v>26</v>
      </c>
      <c r="E26" s="227" t="s">
        <v>114</v>
      </c>
      <c r="F26" s="256" t="s">
        <v>560</v>
      </c>
      <c r="G26" s="257">
        <v>2000000</v>
      </c>
      <c r="H26" s="256" t="s">
        <v>561</v>
      </c>
      <c r="I26" s="254" t="s">
        <v>562</v>
      </c>
      <c r="J26" s="256"/>
      <c r="K26" s="76"/>
    </row>
    <row r="27" spans="1:11" ht="20.399999999999999" x14ac:dyDescent="0.3">
      <c r="A27" s="227">
        <v>26</v>
      </c>
      <c r="B27" s="227">
        <v>5</v>
      </c>
      <c r="C27" s="228" t="s">
        <v>510</v>
      </c>
      <c r="D27" s="235" t="s">
        <v>26</v>
      </c>
      <c r="E27" s="227" t="s">
        <v>114</v>
      </c>
      <c r="F27" s="256" t="s">
        <v>563</v>
      </c>
      <c r="G27" s="257">
        <v>2500000</v>
      </c>
      <c r="H27" s="256" t="s">
        <v>564</v>
      </c>
      <c r="I27" s="255"/>
      <c r="J27" s="256"/>
      <c r="K27" s="76"/>
    </row>
    <row r="28" spans="1:11" ht="20.399999999999999" x14ac:dyDescent="0.3">
      <c r="A28" s="227">
        <v>27</v>
      </c>
      <c r="B28" s="227">
        <v>5</v>
      </c>
      <c r="C28" s="228" t="s">
        <v>510</v>
      </c>
      <c r="D28" s="235" t="s">
        <v>26</v>
      </c>
      <c r="E28" s="227" t="s">
        <v>114</v>
      </c>
      <c r="F28" s="256" t="s">
        <v>565</v>
      </c>
      <c r="G28" s="257">
        <v>15000000</v>
      </c>
      <c r="H28" s="256" t="s">
        <v>566</v>
      </c>
      <c r="I28" s="255"/>
      <c r="J28" s="256"/>
      <c r="K28" s="76"/>
    </row>
    <row r="29" spans="1:11" ht="20.399999999999999" x14ac:dyDescent="0.3">
      <c r="A29" s="227">
        <v>28</v>
      </c>
      <c r="B29" s="227">
        <v>5</v>
      </c>
      <c r="C29" s="228" t="s">
        <v>510</v>
      </c>
      <c r="D29" s="235" t="s">
        <v>26</v>
      </c>
      <c r="E29" s="227" t="s">
        <v>114</v>
      </c>
      <c r="F29" s="256" t="s">
        <v>567</v>
      </c>
      <c r="G29" s="257">
        <v>3000000</v>
      </c>
      <c r="H29" s="256" t="s">
        <v>568</v>
      </c>
      <c r="I29" s="255"/>
      <c r="J29" s="256"/>
      <c r="K29" s="76"/>
    </row>
    <row r="30" spans="1:11" ht="20.399999999999999" x14ac:dyDescent="0.3">
      <c r="A30" s="227">
        <v>29</v>
      </c>
      <c r="B30" s="227">
        <v>5</v>
      </c>
      <c r="C30" s="228" t="s">
        <v>510</v>
      </c>
      <c r="D30" s="236" t="s">
        <v>143</v>
      </c>
      <c r="E30" s="227" t="s">
        <v>242</v>
      </c>
      <c r="F30" s="256" t="s">
        <v>569</v>
      </c>
      <c r="G30" s="257">
        <v>10000000</v>
      </c>
      <c r="H30" s="256" t="s">
        <v>570</v>
      </c>
      <c r="I30" s="255" t="s">
        <v>150</v>
      </c>
      <c r="J30" s="256"/>
      <c r="K30" s="76"/>
    </row>
    <row r="31" spans="1:11" ht="30.6" x14ac:dyDescent="0.3">
      <c r="A31" s="227">
        <v>30</v>
      </c>
      <c r="B31" s="227">
        <v>5</v>
      </c>
      <c r="C31" s="228" t="s">
        <v>510</v>
      </c>
      <c r="D31" s="236" t="s">
        <v>143</v>
      </c>
      <c r="E31" s="227" t="s">
        <v>242</v>
      </c>
      <c r="F31" s="256" t="s">
        <v>571</v>
      </c>
      <c r="G31" s="257">
        <v>3000000</v>
      </c>
      <c r="H31" s="256" t="s">
        <v>572</v>
      </c>
      <c r="I31" s="255" t="s">
        <v>150</v>
      </c>
      <c r="J31" s="256"/>
      <c r="K31" s="76"/>
    </row>
    <row r="32" spans="1:11" ht="40.799999999999997" x14ac:dyDescent="0.3">
      <c r="A32" s="227">
        <v>31</v>
      </c>
      <c r="B32" s="227">
        <v>5</v>
      </c>
      <c r="C32" s="228" t="s">
        <v>510</v>
      </c>
      <c r="D32" s="236" t="s">
        <v>143</v>
      </c>
      <c r="E32" s="227" t="s">
        <v>242</v>
      </c>
      <c r="F32" s="256" t="s">
        <v>573</v>
      </c>
      <c r="G32" s="257">
        <v>1700000</v>
      </c>
      <c r="H32" s="256" t="s">
        <v>574</v>
      </c>
      <c r="I32" s="255" t="s">
        <v>575</v>
      </c>
      <c r="J32" s="256"/>
      <c r="K32" s="76"/>
    </row>
    <row r="33" spans="1:11" ht="40.799999999999997" x14ac:dyDescent="0.3">
      <c r="A33" s="227">
        <v>32</v>
      </c>
      <c r="B33" s="227">
        <v>5</v>
      </c>
      <c r="C33" s="228" t="s">
        <v>510</v>
      </c>
      <c r="D33" s="236" t="s">
        <v>143</v>
      </c>
      <c r="E33" s="227" t="s">
        <v>242</v>
      </c>
      <c r="F33" s="256" t="s">
        <v>576</v>
      </c>
      <c r="G33" s="257">
        <v>1700000</v>
      </c>
      <c r="H33" s="256" t="s">
        <v>577</v>
      </c>
      <c r="I33" s="255" t="s">
        <v>575</v>
      </c>
      <c r="J33" s="256"/>
      <c r="K33" s="76"/>
    </row>
    <row r="34" spans="1:11" ht="40.799999999999997" x14ac:dyDescent="0.3">
      <c r="A34" s="227">
        <v>33</v>
      </c>
      <c r="B34" s="227">
        <v>5</v>
      </c>
      <c r="C34" s="228" t="s">
        <v>510</v>
      </c>
      <c r="D34" s="236" t="s">
        <v>143</v>
      </c>
      <c r="E34" s="227" t="s">
        <v>242</v>
      </c>
      <c r="F34" s="229" t="s">
        <v>578</v>
      </c>
      <c r="G34" s="257">
        <v>5000000</v>
      </c>
      <c r="H34" s="256" t="s">
        <v>577</v>
      </c>
      <c r="I34" s="255" t="s">
        <v>150</v>
      </c>
      <c r="J34" s="256"/>
      <c r="K34" s="76"/>
    </row>
    <row r="35" spans="1:11" ht="20.399999999999999" x14ac:dyDescent="0.3">
      <c r="A35" s="227">
        <v>34</v>
      </c>
      <c r="B35" s="227">
        <v>5</v>
      </c>
      <c r="C35" s="228" t="s">
        <v>510</v>
      </c>
      <c r="D35" s="236" t="s">
        <v>143</v>
      </c>
      <c r="E35" s="227" t="s">
        <v>242</v>
      </c>
      <c r="F35" s="256" t="s">
        <v>579</v>
      </c>
      <c r="G35" s="257"/>
      <c r="H35" s="256" t="s">
        <v>580</v>
      </c>
      <c r="I35" s="255" t="s">
        <v>150</v>
      </c>
      <c r="J35" s="256"/>
      <c r="K35" s="76"/>
    </row>
    <row r="36" spans="1:11" ht="40.799999999999997" x14ac:dyDescent="0.3">
      <c r="A36" s="227">
        <v>35</v>
      </c>
      <c r="B36" s="227">
        <v>5</v>
      </c>
      <c r="C36" s="228" t="s">
        <v>510</v>
      </c>
      <c r="D36" s="236" t="s">
        <v>143</v>
      </c>
      <c r="E36" s="227" t="s">
        <v>242</v>
      </c>
      <c r="F36" s="256" t="s">
        <v>581</v>
      </c>
      <c r="G36" s="257">
        <v>500000</v>
      </c>
      <c r="H36" s="256" t="s">
        <v>582</v>
      </c>
      <c r="I36" s="255" t="s">
        <v>575</v>
      </c>
      <c r="J36" s="256"/>
      <c r="K36" s="76"/>
    </row>
    <row r="37" spans="1:11" ht="51" x14ac:dyDescent="0.3">
      <c r="A37" s="227">
        <v>36</v>
      </c>
      <c r="B37" s="334">
        <v>5</v>
      </c>
      <c r="C37" s="228" t="s">
        <v>510</v>
      </c>
      <c r="D37" s="337" t="s">
        <v>143</v>
      </c>
      <c r="E37" s="227" t="s">
        <v>242</v>
      </c>
      <c r="F37" s="229" t="s">
        <v>583</v>
      </c>
      <c r="G37" s="230">
        <v>600000</v>
      </c>
      <c r="H37" s="256" t="s">
        <v>584</v>
      </c>
      <c r="I37" s="255" t="s">
        <v>585</v>
      </c>
      <c r="J37" s="256"/>
      <c r="K37" s="76"/>
    </row>
    <row r="38" spans="1:11" ht="61.2" x14ac:dyDescent="0.3">
      <c r="A38" s="227">
        <v>37</v>
      </c>
      <c r="B38" s="334">
        <v>5</v>
      </c>
      <c r="C38" s="228" t="s">
        <v>510</v>
      </c>
      <c r="D38" s="337" t="s">
        <v>143</v>
      </c>
      <c r="E38" s="227" t="s">
        <v>242</v>
      </c>
      <c r="F38" s="229" t="s">
        <v>586</v>
      </c>
      <c r="G38" s="230">
        <v>4000000</v>
      </c>
      <c r="H38" s="256" t="s">
        <v>587</v>
      </c>
      <c r="I38" s="255" t="s">
        <v>588</v>
      </c>
      <c r="J38" s="256"/>
      <c r="K38" s="76"/>
    </row>
    <row r="39" spans="1:11" ht="40.799999999999997" x14ac:dyDescent="0.3">
      <c r="A39" s="227">
        <v>38</v>
      </c>
      <c r="B39" s="334">
        <v>5</v>
      </c>
      <c r="C39" s="228" t="s">
        <v>510</v>
      </c>
      <c r="D39" s="337" t="s">
        <v>143</v>
      </c>
      <c r="E39" s="227" t="s">
        <v>242</v>
      </c>
      <c r="F39" s="256" t="s">
        <v>589</v>
      </c>
      <c r="G39" s="257">
        <v>1000000</v>
      </c>
      <c r="H39" s="256" t="s">
        <v>590</v>
      </c>
      <c r="I39" s="255" t="s">
        <v>591</v>
      </c>
      <c r="J39" s="256"/>
      <c r="K39" s="76"/>
    </row>
    <row r="40" spans="1:11" ht="20.399999999999999" x14ac:dyDescent="0.3">
      <c r="A40" s="227">
        <v>39</v>
      </c>
      <c r="B40" s="334">
        <v>5</v>
      </c>
      <c r="C40" s="228" t="s">
        <v>510</v>
      </c>
      <c r="D40" s="337" t="s">
        <v>143</v>
      </c>
      <c r="E40" s="227" t="s">
        <v>242</v>
      </c>
      <c r="F40" s="256" t="s">
        <v>592</v>
      </c>
      <c r="G40" s="257">
        <v>25000000</v>
      </c>
      <c r="H40" s="256" t="s">
        <v>593</v>
      </c>
      <c r="I40" s="255" t="s">
        <v>594</v>
      </c>
      <c r="J40" s="256"/>
      <c r="K40" s="76"/>
    </row>
    <row r="41" spans="1:11" ht="112.2" x14ac:dyDescent="0.3">
      <c r="A41" s="227">
        <v>40</v>
      </c>
      <c r="B41" s="334">
        <v>5</v>
      </c>
      <c r="C41" s="228" t="s">
        <v>510</v>
      </c>
      <c r="D41" s="335" t="s">
        <v>99</v>
      </c>
      <c r="E41" s="227" t="s">
        <v>159</v>
      </c>
      <c r="F41" s="229" t="s">
        <v>595</v>
      </c>
      <c r="G41" s="230">
        <v>800000</v>
      </c>
      <c r="H41" s="256" t="s">
        <v>596</v>
      </c>
      <c r="I41" s="255" t="s">
        <v>150</v>
      </c>
      <c r="J41" s="256"/>
      <c r="K41" s="76"/>
    </row>
    <row r="42" spans="1:11" ht="91.8" x14ac:dyDescent="0.3">
      <c r="A42" s="227">
        <v>41</v>
      </c>
      <c r="B42" s="334">
        <v>5</v>
      </c>
      <c r="C42" s="228" t="s">
        <v>510</v>
      </c>
      <c r="D42" s="335" t="s">
        <v>99</v>
      </c>
      <c r="E42" s="227" t="s">
        <v>159</v>
      </c>
      <c r="F42" s="229" t="s">
        <v>597</v>
      </c>
      <c r="G42" s="230"/>
      <c r="H42" s="256" t="s">
        <v>598</v>
      </c>
      <c r="I42" s="255" t="s">
        <v>150</v>
      </c>
      <c r="J42" s="256"/>
      <c r="K42" s="76"/>
    </row>
    <row r="43" spans="1:11" ht="91.8" x14ac:dyDescent="0.3">
      <c r="A43" s="227">
        <v>42</v>
      </c>
      <c r="B43" s="334">
        <v>5</v>
      </c>
      <c r="C43" s="228" t="s">
        <v>510</v>
      </c>
      <c r="D43" s="335" t="s">
        <v>99</v>
      </c>
      <c r="E43" s="227" t="s">
        <v>159</v>
      </c>
      <c r="F43" s="229" t="s">
        <v>599</v>
      </c>
      <c r="G43" s="230">
        <v>750000</v>
      </c>
      <c r="H43" s="256" t="s">
        <v>600</v>
      </c>
      <c r="I43" s="255" t="s">
        <v>150</v>
      </c>
      <c r="J43" s="256"/>
      <c r="K43" s="76"/>
    </row>
    <row r="44" spans="1:11" ht="20.399999999999999" x14ac:dyDescent="0.3">
      <c r="A44" s="227">
        <v>43</v>
      </c>
      <c r="B44" s="334">
        <v>5</v>
      </c>
      <c r="C44" s="228" t="s">
        <v>510</v>
      </c>
      <c r="D44" s="335" t="s">
        <v>99</v>
      </c>
      <c r="E44" s="227" t="s">
        <v>159</v>
      </c>
      <c r="F44" s="256" t="s">
        <v>601</v>
      </c>
      <c r="G44" s="257">
        <v>993642</v>
      </c>
      <c r="H44" s="256" t="s">
        <v>602</v>
      </c>
      <c r="I44" s="255" t="s">
        <v>603</v>
      </c>
      <c r="J44" s="256"/>
      <c r="K44" s="76"/>
    </row>
    <row r="45" spans="1:11" ht="20.399999999999999" x14ac:dyDescent="0.3">
      <c r="A45" s="227">
        <v>44</v>
      </c>
      <c r="B45" s="334">
        <v>5</v>
      </c>
      <c r="C45" s="228" t="s">
        <v>510</v>
      </c>
      <c r="D45" s="335" t="s">
        <v>99</v>
      </c>
      <c r="E45" s="227" t="s">
        <v>159</v>
      </c>
      <c r="F45" s="256" t="s">
        <v>604</v>
      </c>
      <c r="G45" s="257">
        <v>1154607</v>
      </c>
      <c r="H45" s="256" t="s">
        <v>602</v>
      </c>
      <c r="I45" s="255" t="s">
        <v>603</v>
      </c>
      <c r="J45" s="256"/>
      <c r="K45" s="76"/>
    </row>
    <row r="46" spans="1:11" ht="20.399999999999999" x14ac:dyDescent="0.3">
      <c r="A46" s="227">
        <v>45</v>
      </c>
      <c r="B46" s="334">
        <v>5</v>
      </c>
      <c r="C46" s="228" t="s">
        <v>510</v>
      </c>
      <c r="D46" s="335" t="s">
        <v>99</v>
      </c>
      <c r="E46" s="227" t="s">
        <v>159</v>
      </c>
      <c r="F46" s="256" t="s">
        <v>605</v>
      </c>
      <c r="G46" s="257">
        <v>992847</v>
      </c>
      <c r="H46" s="256" t="s">
        <v>602</v>
      </c>
      <c r="I46" s="255" t="s">
        <v>603</v>
      </c>
      <c r="J46" s="256"/>
      <c r="K46" s="76"/>
    </row>
    <row r="47" spans="1:11" ht="204" x14ac:dyDescent="0.3">
      <c r="A47" s="227">
        <v>46</v>
      </c>
      <c r="B47" s="334">
        <v>5</v>
      </c>
      <c r="C47" s="228" t="s">
        <v>510</v>
      </c>
      <c r="D47" s="335" t="s">
        <v>99</v>
      </c>
      <c r="E47" s="227" t="s">
        <v>159</v>
      </c>
      <c r="F47" s="229" t="s">
        <v>606</v>
      </c>
      <c r="G47" s="230">
        <v>865988</v>
      </c>
      <c r="H47" s="256" t="s">
        <v>607</v>
      </c>
      <c r="I47" s="255" t="s">
        <v>603</v>
      </c>
      <c r="J47" s="256"/>
      <c r="K47" s="76"/>
    </row>
    <row r="48" spans="1:11" ht="40.799999999999997" x14ac:dyDescent="0.3">
      <c r="A48" s="227">
        <v>60</v>
      </c>
      <c r="B48" s="233">
        <v>5</v>
      </c>
      <c r="C48" s="228" t="s">
        <v>510</v>
      </c>
      <c r="D48" s="227" t="s">
        <v>75</v>
      </c>
      <c r="E48" s="233" t="s">
        <v>612</v>
      </c>
      <c r="F48" s="256" t="s">
        <v>613</v>
      </c>
      <c r="G48" s="257">
        <v>29829434</v>
      </c>
      <c r="H48" s="256"/>
      <c r="I48" s="255"/>
      <c r="J48" s="256"/>
      <c r="K48" s="76"/>
    </row>
    <row r="49" spans="1:11" ht="20.399999999999999" x14ac:dyDescent="0.3">
      <c r="A49" s="227">
        <v>61</v>
      </c>
      <c r="B49" s="233">
        <v>5</v>
      </c>
      <c r="C49" s="228" t="s">
        <v>510</v>
      </c>
      <c r="D49" s="227" t="s">
        <v>75</v>
      </c>
      <c r="E49" s="233" t="s">
        <v>612</v>
      </c>
      <c r="F49" s="256" t="s">
        <v>614</v>
      </c>
      <c r="G49" s="257">
        <v>10000414</v>
      </c>
      <c r="H49" s="256"/>
      <c r="I49" s="255"/>
      <c r="J49" s="256"/>
      <c r="K49" s="76"/>
    </row>
    <row r="50" spans="1:11" ht="71.400000000000006" x14ac:dyDescent="0.3">
      <c r="A50" s="227">
        <v>62</v>
      </c>
      <c r="B50" s="233">
        <v>5</v>
      </c>
      <c r="C50" s="228" t="s">
        <v>510</v>
      </c>
      <c r="D50" s="227" t="s">
        <v>99</v>
      </c>
      <c r="E50" s="233" t="s">
        <v>549</v>
      </c>
      <c r="F50" s="256" t="s">
        <v>615</v>
      </c>
      <c r="G50" s="257">
        <v>32653061</v>
      </c>
      <c r="H50" s="256"/>
      <c r="I50" s="255"/>
      <c r="J50" s="256"/>
      <c r="K50" s="76"/>
    </row>
    <row r="51" spans="1:11" ht="51" x14ac:dyDescent="0.3">
      <c r="A51" s="227">
        <v>63</v>
      </c>
      <c r="B51" s="233">
        <v>5</v>
      </c>
      <c r="C51" s="228" t="s">
        <v>510</v>
      </c>
      <c r="D51" s="227" t="s">
        <v>99</v>
      </c>
      <c r="E51" s="233" t="s">
        <v>549</v>
      </c>
      <c r="F51" s="256" t="s">
        <v>616</v>
      </c>
      <c r="G51" s="257">
        <v>21220755</v>
      </c>
      <c r="H51" s="256"/>
      <c r="I51" s="255"/>
      <c r="J51" s="256"/>
      <c r="K51" s="76"/>
    </row>
    <row r="52" spans="1:11" ht="51" x14ac:dyDescent="0.3">
      <c r="A52" s="227">
        <v>64</v>
      </c>
      <c r="B52" s="233">
        <v>5</v>
      </c>
      <c r="C52" s="228" t="s">
        <v>510</v>
      </c>
      <c r="D52" s="227" t="s">
        <v>99</v>
      </c>
      <c r="E52" s="233" t="s">
        <v>549</v>
      </c>
      <c r="F52" s="256" t="s">
        <v>617</v>
      </c>
      <c r="G52" s="257">
        <v>14285714</v>
      </c>
      <c r="H52" s="256"/>
      <c r="I52" s="255"/>
      <c r="J52" s="256"/>
      <c r="K52" s="76"/>
    </row>
    <row r="53" spans="1:11" ht="30.6" x14ac:dyDescent="0.3">
      <c r="A53" s="227">
        <v>65</v>
      </c>
      <c r="B53" s="233">
        <v>5</v>
      </c>
      <c r="C53" s="233" t="s">
        <v>510</v>
      </c>
      <c r="D53" s="227" t="s">
        <v>99</v>
      </c>
      <c r="E53" s="233" t="s">
        <v>549</v>
      </c>
      <c r="F53" s="256" t="s">
        <v>618</v>
      </c>
      <c r="G53" s="257">
        <v>12244897</v>
      </c>
      <c r="H53" s="256"/>
      <c r="I53" s="255"/>
      <c r="J53" s="256"/>
      <c r="K53" s="80"/>
    </row>
    <row r="54" spans="1:11" ht="112.2" x14ac:dyDescent="0.3">
      <c r="A54" s="227">
        <v>66</v>
      </c>
      <c r="B54" s="157">
        <v>5</v>
      </c>
      <c r="C54" s="297">
        <v>5.0999999999999996</v>
      </c>
      <c r="D54" s="157" t="s">
        <v>99</v>
      </c>
      <c r="E54" s="157" t="s">
        <v>850</v>
      </c>
      <c r="F54" s="158" t="s">
        <v>877</v>
      </c>
      <c r="G54" s="364">
        <v>10000000</v>
      </c>
      <c r="H54" s="158" t="s">
        <v>878</v>
      </c>
      <c r="I54" s="156"/>
      <c r="J54" s="158" t="s">
        <v>879</v>
      </c>
      <c r="K54" s="114"/>
    </row>
    <row r="55" spans="1:11" ht="193.8" x14ac:dyDescent="0.3">
      <c r="A55" s="227">
        <v>67</v>
      </c>
      <c r="B55" s="141">
        <v>5</v>
      </c>
      <c r="C55" s="224" t="s">
        <v>958</v>
      </c>
      <c r="D55" s="141" t="s">
        <v>75</v>
      </c>
      <c r="E55" s="141" t="s">
        <v>931</v>
      </c>
      <c r="F55" s="238" t="s">
        <v>959</v>
      </c>
      <c r="G55" s="369">
        <v>10000000</v>
      </c>
      <c r="H55" s="365" t="s">
        <v>960</v>
      </c>
      <c r="I55" s="142"/>
      <c r="J55" s="261" t="s">
        <v>961</v>
      </c>
      <c r="K55" s="114"/>
    </row>
    <row r="56" spans="1:11" ht="30.6" x14ac:dyDescent="0.3">
      <c r="A56" s="227">
        <v>68</v>
      </c>
      <c r="B56" s="141">
        <v>5</v>
      </c>
      <c r="C56" s="224" t="s">
        <v>958</v>
      </c>
      <c r="D56" s="141" t="s">
        <v>11</v>
      </c>
      <c r="E56" s="141" t="s">
        <v>990</v>
      </c>
      <c r="F56" s="232" t="s">
        <v>1065</v>
      </c>
      <c r="G56" s="116">
        <v>3500000</v>
      </c>
      <c r="H56" s="141" t="s">
        <v>1066</v>
      </c>
      <c r="I56" s="141" t="s">
        <v>423</v>
      </c>
      <c r="J56" s="225" t="s">
        <v>1067</v>
      </c>
      <c r="K56" s="114"/>
    </row>
    <row r="57" spans="1:11" ht="30.6" x14ac:dyDescent="0.3">
      <c r="A57" s="227">
        <v>69</v>
      </c>
      <c r="B57" s="141">
        <v>5</v>
      </c>
      <c r="C57" s="224" t="s">
        <v>958</v>
      </c>
      <c r="D57" s="141" t="s">
        <v>11</v>
      </c>
      <c r="E57" s="141" t="s">
        <v>990</v>
      </c>
      <c r="F57" s="232" t="s">
        <v>1068</v>
      </c>
      <c r="G57" s="116">
        <v>3500000</v>
      </c>
      <c r="H57" s="237" t="s">
        <v>1069</v>
      </c>
      <c r="I57" s="366" t="s">
        <v>1385</v>
      </c>
      <c r="J57" s="225" t="s">
        <v>1067</v>
      </c>
      <c r="K57" s="114"/>
    </row>
    <row r="58" spans="1:11" ht="30.6" x14ac:dyDescent="0.3">
      <c r="A58" s="227">
        <v>70</v>
      </c>
      <c r="B58" s="141">
        <v>5</v>
      </c>
      <c r="C58" s="224" t="s">
        <v>958</v>
      </c>
      <c r="D58" s="141" t="s">
        <v>11</v>
      </c>
      <c r="E58" s="141" t="s">
        <v>990</v>
      </c>
      <c r="F58" s="237" t="s">
        <v>1070</v>
      </c>
      <c r="G58" s="116">
        <v>3500000</v>
      </c>
      <c r="H58" s="237" t="s">
        <v>1069</v>
      </c>
      <c r="I58" s="141" t="s">
        <v>423</v>
      </c>
      <c r="J58" s="225" t="s">
        <v>1067</v>
      </c>
      <c r="K58" s="114"/>
    </row>
    <row r="59" spans="1:11" ht="30.6" x14ac:dyDescent="0.3">
      <c r="A59" s="227">
        <v>71</v>
      </c>
      <c r="B59" s="141">
        <v>5</v>
      </c>
      <c r="C59" s="224" t="s">
        <v>958</v>
      </c>
      <c r="D59" s="141" t="s">
        <v>11</v>
      </c>
      <c r="E59" s="141" t="s">
        <v>990</v>
      </c>
      <c r="F59" s="237" t="s">
        <v>1071</v>
      </c>
      <c r="G59" s="116">
        <v>1500000</v>
      </c>
      <c r="H59" s="237" t="s">
        <v>1072</v>
      </c>
      <c r="I59" s="141" t="s">
        <v>423</v>
      </c>
      <c r="J59" s="225" t="s">
        <v>1067</v>
      </c>
      <c r="K59" s="114"/>
    </row>
    <row r="60" spans="1:11" ht="30.6" x14ac:dyDescent="0.3">
      <c r="A60" s="227">
        <v>72</v>
      </c>
      <c r="B60" s="141">
        <v>5</v>
      </c>
      <c r="C60" s="224" t="s">
        <v>958</v>
      </c>
      <c r="D60" s="141" t="s">
        <v>11</v>
      </c>
      <c r="E60" s="141" t="s">
        <v>990</v>
      </c>
      <c r="F60" s="237" t="s">
        <v>1073</v>
      </c>
      <c r="G60" s="116">
        <v>5000000</v>
      </c>
      <c r="H60" s="237" t="s">
        <v>1074</v>
      </c>
      <c r="I60" s="366" t="s">
        <v>1385</v>
      </c>
      <c r="J60" s="225" t="s">
        <v>1067</v>
      </c>
      <c r="K60" s="114"/>
    </row>
    <row r="61" spans="1:11" ht="30.6" x14ac:dyDescent="0.3">
      <c r="A61" s="227">
        <v>73</v>
      </c>
      <c r="B61" s="141">
        <v>5</v>
      </c>
      <c r="C61" s="240" t="s">
        <v>958</v>
      </c>
      <c r="D61" s="237" t="s">
        <v>143</v>
      </c>
      <c r="E61" s="237" t="s">
        <v>1111</v>
      </c>
      <c r="F61" s="237" t="s">
        <v>1114</v>
      </c>
      <c r="G61" s="116"/>
      <c r="H61" s="237"/>
      <c r="I61" s="366"/>
      <c r="J61" s="225"/>
      <c r="K61" s="245"/>
    </row>
    <row r="62" spans="1:11" ht="20.399999999999999" x14ac:dyDescent="0.3">
      <c r="A62" s="227">
        <v>74</v>
      </c>
      <c r="B62" s="141">
        <v>5</v>
      </c>
      <c r="C62" s="224">
        <v>5.0999999999999996</v>
      </c>
      <c r="D62" s="141" t="s">
        <v>75</v>
      </c>
      <c r="E62" s="237" t="s">
        <v>1118</v>
      </c>
      <c r="F62" s="238" t="s">
        <v>1172</v>
      </c>
      <c r="G62" s="239">
        <v>1000000</v>
      </c>
      <c r="H62" s="238" t="s">
        <v>1173</v>
      </c>
      <c r="I62" s="237" t="s">
        <v>1121</v>
      </c>
      <c r="J62" s="238" t="s">
        <v>1174</v>
      </c>
      <c r="K62" s="249"/>
    </row>
    <row r="63" spans="1:11" ht="40.799999999999997" x14ac:dyDescent="0.3">
      <c r="A63" s="227">
        <v>75</v>
      </c>
      <c r="B63" s="241">
        <v>5</v>
      </c>
      <c r="C63" s="224">
        <v>5.0999999999999996</v>
      </c>
      <c r="D63" s="241" t="s">
        <v>99</v>
      </c>
      <c r="E63" s="263" t="s">
        <v>1180</v>
      </c>
      <c r="F63" s="237" t="s">
        <v>1200</v>
      </c>
      <c r="G63" s="239">
        <v>1000000</v>
      </c>
      <c r="H63" s="237" t="s">
        <v>1201</v>
      </c>
      <c r="I63" s="237"/>
      <c r="J63" s="237" t="s">
        <v>1183</v>
      </c>
    </row>
    <row r="64" spans="1:11" ht="62.4" x14ac:dyDescent="0.3">
      <c r="A64" s="227">
        <v>76</v>
      </c>
      <c r="B64" s="241">
        <v>5</v>
      </c>
      <c r="C64" s="224">
        <v>5.0999999999999996</v>
      </c>
      <c r="D64" s="241" t="s">
        <v>99</v>
      </c>
      <c r="E64" s="141" t="s">
        <v>1180</v>
      </c>
      <c r="F64" s="279" t="s">
        <v>1202</v>
      </c>
      <c r="G64" s="280">
        <v>2000000</v>
      </c>
      <c r="H64" s="281" t="s">
        <v>1203</v>
      </c>
      <c r="I64" s="282"/>
      <c r="J64" s="237" t="s">
        <v>1183</v>
      </c>
    </row>
    <row r="65" spans="1:10" ht="72.599999999999994" x14ac:dyDescent="0.3">
      <c r="A65" s="227">
        <v>77</v>
      </c>
      <c r="B65" s="241">
        <v>5</v>
      </c>
      <c r="C65" s="224">
        <v>5.0999999999999996</v>
      </c>
      <c r="D65" s="241" t="s">
        <v>99</v>
      </c>
      <c r="E65" s="141" t="s">
        <v>1180</v>
      </c>
      <c r="F65" s="115" t="s">
        <v>1204</v>
      </c>
      <c r="G65" s="116">
        <v>1400000</v>
      </c>
      <c r="H65" s="117" t="s">
        <v>1205</v>
      </c>
      <c r="I65" s="118" t="s">
        <v>1206</v>
      </c>
      <c r="J65" s="237" t="s">
        <v>1183</v>
      </c>
    </row>
    <row r="66" spans="1:10" ht="51" x14ac:dyDescent="0.3">
      <c r="A66" s="227">
        <v>78</v>
      </c>
      <c r="B66" s="141">
        <v>5</v>
      </c>
      <c r="C66" s="224">
        <v>5.0999999999999996</v>
      </c>
      <c r="D66" s="141" t="s">
        <v>26</v>
      </c>
      <c r="E66" s="141" t="s">
        <v>1257</v>
      </c>
      <c r="F66" s="115" t="s">
        <v>1279</v>
      </c>
      <c r="G66" s="116">
        <v>3000000</v>
      </c>
      <c r="H66" s="115" t="s">
        <v>1280</v>
      </c>
      <c r="I66" s="118" t="s">
        <v>1264</v>
      </c>
      <c r="J66" s="225" t="s">
        <v>1281</v>
      </c>
    </row>
    <row r="67" spans="1:10" ht="51" x14ac:dyDescent="0.3">
      <c r="A67" s="227">
        <v>79</v>
      </c>
      <c r="B67" s="141">
        <v>5</v>
      </c>
      <c r="C67" s="224">
        <v>5.0999999999999996</v>
      </c>
      <c r="D67" s="141" t="s">
        <v>26</v>
      </c>
      <c r="E67" s="141" t="s">
        <v>1257</v>
      </c>
      <c r="F67" s="115" t="s">
        <v>1282</v>
      </c>
      <c r="G67" s="116">
        <v>4000000</v>
      </c>
      <c r="H67" s="115" t="s">
        <v>1283</v>
      </c>
      <c r="I67" s="118" t="s">
        <v>1264</v>
      </c>
      <c r="J67" s="225" t="s">
        <v>1281</v>
      </c>
    </row>
    <row r="68" spans="1:10" ht="62.4" x14ac:dyDescent="0.3">
      <c r="A68" s="227">
        <v>80</v>
      </c>
      <c r="B68" s="141">
        <v>5</v>
      </c>
      <c r="C68" s="224">
        <v>5.0999999999999996</v>
      </c>
      <c r="D68" s="141" t="s">
        <v>26</v>
      </c>
      <c r="E68" s="141" t="s">
        <v>1257</v>
      </c>
      <c r="F68" s="115" t="s">
        <v>1284</v>
      </c>
      <c r="G68" s="116">
        <v>2000000</v>
      </c>
      <c r="H68" s="115" t="s">
        <v>1285</v>
      </c>
      <c r="I68" s="118" t="s">
        <v>1264</v>
      </c>
      <c r="J68" s="225" t="s">
        <v>1281</v>
      </c>
    </row>
    <row r="69" spans="1:10" ht="51" x14ac:dyDescent="0.3">
      <c r="A69" s="227">
        <v>81</v>
      </c>
      <c r="B69" s="141">
        <v>5</v>
      </c>
      <c r="C69" s="224">
        <v>5.0999999999999996</v>
      </c>
      <c r="D69" s="141" t="s">
        <v>26</v>
      </c>
      <c r="E69" s="263" t="s">
        <v>1286</v>
      </c>
      <c r="F69" s="367" t="s">
        <v>1318</v>
      </c>
      <c r="G69" s="230">
        <v>800000</v>
      </c>
      <c r="H69" s="115" t="s">
        <v>1319</v>
      </c>
      <c r="I69" s="345" t="s">
        <v>1289</v>
      </c>
      <c r="J69" s="225" t="s">
        <v>1320</v>
      </c>
    </row>
    <row r="70" spans="1:10" ht="81.599999999999994" x14ac:dyDescent="0.3">
      <c r="A70" s="227">
        <v>82</v>
      </c>
      <c r="B70" s="141">
        <v>5</v>
      </c>
      <c r="C70" s="224">
        <v>5.0999999999999996</v>
      </c>
      <c r="D70" s="141" t="s">
        <v>26</v>
      </c>
      <c r="E70" s="263" t="s">
        <v>1286</v>
      </c>
      <c r="F70" s="367" t="s">
        <v>1321</v>
      </c>
      <c r="G70" s="230">
        <v>600000</v>
      </c>
      <c r="H70" s="226" t="s">
        <v>1321</v>
      </c>
      <c r="I70" s="345" t="s">
        <v>1289</v>
      </c>
      <c r="J70" s="225" t="s">
        <v>1322</v>
      </c>
    </row>
    <row r="71" spans="1:10" ht="21.6" x14ac:dyDescent="0.3">
      <c r="A71" s="227">
        <v>83</v>
      </c>
      <c r="B71" s="141">
        <v>5</v>
      </c>
      <c r="C71" s="224">
        <v>5.0999999999999996</v>
      </c>
      <c r="D71" s="141" t="s">
        <v>11</v>
      </c>
      <c r="E71" s="141" t="s">
        <v>1327</v>
      </c>
      <c r="F71" s="115" t="s">
        <v>1334</v>
      </c>
      <c r="G71" s="116"/>
      <c r="H71" s="117"/>
      <c r="I71" s="142"/>
      <c r="J71" s="226"/>
    </row>
    <row r="72" spans="1:10" ht="129" customHeight="1" x14ac:dyDescent="0.3">
      <c r="A72" s="227">
        <v>84</v>
      </c>
      <c r="B72" s="141">
        <v>5</v>
      </c>
      <c r="C72" s="224">
        <v>5.0999999999999996</v>
      </c>
      <c r="D72" s="141" t="s">
        <v>99</v>
      </c>
      <c r="E72" s="141" t="s">
        <v>1352</v>
      </c>
      <c r="F72" s="226" t="s">
        <v>1359</v>
      </c>
      <c r="G72" s="116"/>
      <c r="H72" s="225" t="s">
        <v>1360</v>
      </c>
      <c r="I72" s="140"/>
      <c r="J72" s="226"/>
    </row>
    <row r="73" spans="1:10" ht="61.2" x14ac:dyDescent="0.3">
      <c r="A73" s="227">
        <v>85</v>
      </c>
      <c r="B73" s="141">
        <v>5</v>
      </c>
      <c r="C73" s="224">
        <v>5.0999999999999996</v>
      </c>
      <c r="D73" s="141" t="s">
        <v>26</v>
      </c>
      <c r="E73" s="141" t="s">
        <v>1361</v>
      </c>
      <c r="F73" s="225" t="s">
        <v>1381</v>
      </c>
      <c r="G73" s="116">
        <v>205262</v>
      </c>
      <c r="H73" s="225" t="s">
        <v>1382</v>
      </c>
      <c r="I73" s="142" t="s">
        <v>1367</v>
      </c>
      <c r="J73" s="225" t="s">
        <v>1364</v>
      </c>
    </row>
    <row r="74" spans="1:10" ht="61.2" x14ac:dyDescent="0.3">
      <c r="A74" s="227">
        <v>86</v>
      </c>
      <c r="B74" s="141">
        <v>5</v>
      </c>
      <c r="C74" s="224">
        <v>5.0999999999999996</v>
      </c>
      <c r="D74" s="141" t="s">
        <v>26</v>
      </c>
      <c r="E74" s="141" t="s">
        <v>1361</v>
      </c>
      <c r="F74" s="225" t="s">
        <v>1383</v>
      </c>
      <c r="G74" s="116"/>
      <c r="H74" s="225" t="s">
        <v>1384</v>
      </c>
      <c r="I74" s="142"/>
      <c r="J74" s="225" t="s">
        <v>1380</v>
      </c>
    </row>
    <row r="75" spans="1:10" ht="20.399999999999999" x14ac:dyDescent="0.3">
      <c r="A75" s="227">
        <v>87</v>
      </c>
      <c r="B75" s="141">
        <v>5</v>
      </c>
      <c r="C75" s="224">
        <v>5.0999999999999996</v>
      </c>
      <c r="D75" s="436" t="s">
        <v>11</v>
      </c>
      <c r="E75" s="199" t="s">
        <v>73</v>
      </c>
      <c r="F75" s="437" t="s">
        <v>522</v>
      </c>
      <c r="G75" s="438"/>
      <c r="H75" s="438"/>
      <c r="I75" s="438"/>
      <c r="J75" s="439"/>
    </row>
    <row r="76" spans="1:10" ht="244.8" x14ac:dyDescent="0.3">
      <c r="A76" s="227">
        <v>88</v>
      </c>
      <c r="B76" s="338">
        <v>5</v>
      </c>
      <c r="C76" s="339">
        <v>5.0999999999999996</v>
      </c>
      <c r="D76" s="481" t="s">
        <v>11</v>
      </c>
      <c r="E76" s="354" t="s">
        <v>1483</v>
      </c>
      <c r="F76" s="480" t="s">
        <v>1484</v>
      </c>
      <c r="G76" s="483">
        <v>4000000</v>
      </c>
      <c r="H76" s="482" t="s">
        <v>1485</v>
      </c>
      <c r="I76" s="484" t="s">
        <v>150</v>
      </c>
      <c r="J76" s="485" t="s">
        <v>1486</v>
      </c>
    </row>
    <row r="77" spans="1:10" ht="224.4" x14ac:dyDescent="0.3">
      <c r="A77" s="227">
        <v>89</v>
      </c>
      <c r="B77" s="338">
        <v>5</v>
      </c>
      <c r="C77" s="339">
        <v>5.0999999999999996</v>
      </c>
      <c r="D77" s="481" t="s">
        <v>11</v>
      </c>
      <c r="E77" s="482" t="s">
        <v>1483</v>
      </c>
      <c r="F77" s="261" t="s">
        <v>1487</v>
      </c>
      <c r="G77" s="486">
        <v>21000000</v>
      </c>
      <c r="H77" s="261" t="s">
        <v>1492</v>
      </c>
      <c r="I77" s="438"/>
      <c r="J77" s="143"/>
    </row>
    <row r="78" spans="1:10" ht="193.8" x14ac:dyDescent="0.3">
      <c r="A78" s="227">
        <v>90</v>
      </c>
      <c r="B78" s="338">
        <v>5</v>
      </c>
      <c r="C78" s="339">
        <v>5.0999999999999996</v>
      </c>
      <c r="D78" s="481" t="s">
        <v>11</v>
      </c>
      <c r="E78" s="482" t="s">
        <v>1483</v>
      </c>
      <c r="F78" s="261" t="s">
        <v>1488</v>
      </c>
      <c r="G78" s="343">
        <v>16868420</v>
      </c>
      <c r="H78" s="261" t="s">
        <v>1491</v>
      </c>
      <c r="I78" s="438"/>
      <c r="J78" s="143"/>
    </row>
    <row r="79" spans="1:10" ht="183.6" x14ac:dyDescent="0.3">
      <c r="A79" s="227">
        <v>91</v>
      </c>
      <c r="B79" s="338">
        <v>5</v>
      </c>
      <c r="C79" s="339">
        <v>5.0999999999999996</v>
      </c>
      <c r="D79" s="481" t="s">
        <v>11</v>
      </c>
      <c r="E79" s="482" t="s">
        <v>1483</v>
      </c>
      <c r="F79" s="261" t="s">
        <v>1489</v>
      </c>
      <c r="G79" s="343">
        <v>10000000</v>
      </c>
      <c r="H79" s="261" t="s">
        <v>1490</v>
      </c>
      <c r="I79" s="438"/>
      <c r="J79" s="143"/>
    </row>
    <row r="80" spans="1:10" ht="409.6" x14ac:dyDescent="0.3">
      <c r="A80" s="227">
        <v>92</v>
      </c>
      <c r="B80" s="141">
        <v>5</v>
      </c>
      <c r="C80" s="224">
        <v>5.0999999999999996</v>
      </c>
      <c r="D80" s="232" t="s">
        <v>11</v>
      </c>
      <c r="E80" s="261" t="s">
        <v>1483</v>
      </c>
      <c r="F80" s="261" t="s">
        <v>1493</v>
      </c>
      <c r="G80" s="343">
        <v>12000000</v>
      </c>
      <c r="H80" s="261" t="s">
        <v>1494</v>
      </c>
      <c r="I80" s="356"/>
      <c r="J80" s="143"/>
    </row>
    <row r="81" spans="1:10" ht="409.6" x14ac:dyDescent="0.3">
      <c r="A81" s="227">
        <v>93</v>
      </c>
      <c r="B81" s="141">
        <v>5</v>
      </c>
      <c r="C81" s="224">
        <v>5.0999999999999996</v>
      </c>
      <c r="D81" s="232" t="s">
        <v>11</v>
      </c>
      <c r="E81" s="237" t="s">
        <v>1483</v>
      </c>
      <c r="F81" s="238" t="s">
        <v>1495</v>
      </c>
      <c r="G81" s="369">
        <v>15001500</v>
      </c>
      <c r="H81" s="261" t="s">
        <v>1496</v>
      </c>
      <c r="I81" s="356"/>
      <c r="J81" s="143"/>
    </row>
    <row r="82" spans="1:10" ht="51" x14ac:dyDescent="0.3">
      <c r="A82" s="227">
        <v>94</v>
      </c>
      <c r="B82" s="141">
        <v>5</v>
      </c>
      <c r="C82" s="224">
        <v>5.0999999999999996</v>
      </c>
      <c r="D82" s="141" t="s">
        <v>99</v>
      </c>
      <c r="E82" s="261" t="s">
        <v>1497</v>
      </c>
      <c r="F82" s="261" t="s">
        <v>1498</v>
      </c>
      <c r="G82" s="356"/>
      <c r="H82" s="356"/>
      <c r="I82" s="356"/>
      <c r="J82" s="143"/>
    </row>
    <row r="83" spans="1:10" ht="41.4" x14ac:dyDescent="0.3">
      <c r="A83" s="227">
        <v>94</v>
      </c>
      <c r="B83" s="141">
        <v>5</v>
      </c>
      <c r="C83" s="224">
        <v>5.0999999999999996</v>
      </c>
      <c r="D83" s="496" t="s">
        <v>99</v>
      </c>
      <c r="E83" s="495" t="s">
        <v>1578</v>
      </c>
      <c r="F83" s="494" t="s">
        <v>1575</v>
      </c>
      <c r="G83" s="356"/>
      <c r="H83" s="356"/>
      <c r="I83" s="497" t="s">
        <v>1580</v>
      </c>
      <c r="J83" s="143"/>
    </row>
    <row r="84" spans="1:10" ht="69" x14ac:dyDescent="0.3">
      <c r="A84" s="227">
        <v>94</v>
      </c>
      <c r="B84" s="141">
        <v>5</v>
      </c>
      <c r="C84" s="224">
        <v>5.0999999999999996</v>
      </c>
      <c r="D84" s="496" t="s">
        <v>99</v>
      </c>
      <c r="E84" s="495" t="s">
        <v>850</v>
      </c>
      <c r="F84" s="494" t="s">
        <v>1576</v>
      </c>
      <c r="G84" s="438"/>
      <c r="H84" s="438"/>
      <c r="I84" s="497" t="s">
        <v>1581</v>
      </c>
      <c r="J84" s="143"/>
    </row>
    <row r="85" spans="1:10" ht="110.4" x14ac:dyDescent="0.3">
      <c r="A85" s="227">
        <v>94</v>
      </c>
      <c r="B85" s="141">
        <v>5</v>
      </c>
      <c r="C85" s="224">
        <v>5.0999999999999996</v>
      </c>
      <c r="D85" s="495" t="s">
        <v>26</v>
      </c>
      <c r="E85" s="495" t="s">
        <v>1579</v>
      </c>
      <c r="F85" s="494" t="s">
        <v>1577</v>
      </c>
      <c r="G85" s="438"/>
      <c r="H85" s="438"/>
      <c r="I85" s="497" t="s">
        <v>1582</v>
      </c>
      <c r="J85" s="143"/>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96"/>
  <sheetViews>
    <sheetView zoomScale="80" zoomScaleNormal="80" workbookViewId="0">
      <selection activeCell="B92" sqref="B92:J95"/>
    </sheetView>
  </sheetViews>
  <sheetFormatPr defaultRowHeight="14.4" x14ac:dyDescent="0.3"/>
  <cols>
    <col min="1" max="2" width="9.33203125" style="22" bestFit="1" customWidth="1"/>
    <col min="3" max="4" width="9.109375" style="22"/>
    <col min="5" max="5" width="13" style="22" customWidth="1"/>
    <col min="6" max="6" width="29.109375" style="22" customWidth="1"/>
    <col min="7" max="7" width="15" style="361" customWidth="1"/>
    <col min="8" max="8" width="19.33203125" style="25" customWidth="1"/>
    <col min="9" max="9" width="20" style="22" customWidth="1"/>
    <col min="10" max="10" width="24.44140625" style="25" customWidth="1"/>
    <col min="11" max="11" width="11.109375" style="87" customWidth="1"/>
  </cols>
  <sheetData>
    <row r="1" spans="1:11" s="16" customFormat="1" ht="30.6" x14ac:dyDescent="0.3">
      <c r="A1" s="8" t="s">
        <v>0</v>
      </c>
      <c r="B1" s="9" t="s">
        <v>1</v>
      </c>
      <c r="C1" s="10" t="s">
        <v>2</v>
      </c>
      <c r="D1" s="9" t="s">
        <v>3</v>
      </c>
      <c r="E1" s="9" t="s">
        <v>4</v>
      </c>
      <c r="F1" s="20" t="s">
        <v>5</v>
      </c>
      <c r="G1" s="11" t="s">
        <v>6</v>
      </c>
      <c r="H1" s="9" t="s">
        <v>7</v>
      </c>
      <c r="I1" s="9" t="s">
        <v>8</v>
      </c>
      <c r="J1" s="9" t="s">
        <v>9</v>
      </c>
      <c r="K1" s="95"/>
    </row>
    <row r="2" spans="1:11" ht="40.799999999999997" x14ac:dyDescent="0.3">
      <c r="A2" s="215">
        <v>1</v>
      </c>
      <c r="B2" s="215">
        <v>6</v>
      </c>
      <c r="C2" s="221" t="s">
        <v>619</v>
      </c>
      <c r="D2" s="221" t="s">
        <v>26</v>
      </c>
      <c r="E2" s="215" t="s">
        <v>114</v>
      </c>
      <c r="F2" s="215" t="s">
        <v>620</v>
      </c>
      <c r="G2" s="218">
        <v>40000000</v>
      </c>
      <c r="H2" s="215" t="s">
        <v>621</v>
      </c>
      <c r="I2" s="215" t="s">
        <v>364</v>
      </c>
      <c r="J2" s="215"/>
      <c r="K2" s="76"/>
    </row>
    <row r="3" spans="1:11" ht="20.399999999999999" x14ac:dyDescent="0.3">
      <c r="A3" s="215">
        <v>2</v>
      </c>
      <c r="B3" s="215">
        <v>6</v>
      </c>
      <c r="C3" s="221" t="s">
        <v>619</v>
      </c>
      <c r="D3" s="221" t="s">
        <v>26</v>
      </c>
      <c r="E3" s="215" t="s">
        <v>114</v>
      </c>
      <c r="F3" s="215" t="s">
        <v>622</v>
      </c>
      <c r="G3" s="218">
        <v>4000000</v>
      </c>
      <c r="H3" s="215" t="s">
        <v>623</v>
      </c>
      <c r="I3" s="215" t="s">
        <v>357</v>
      </c>
      <c r="J3" s="215"/>
      <c r="K3" s="76"/>
    </row>
    <row r="4" spans="1:11" ht="30.6" x14ac:dyDescent="0.3">
      <c r="A4" s="215">
        <v>3</v>
      </c>
      <c r="B4" s="215">
        <v>6</v>
      </c>
      <c r="C4" s="221" t="s">
        <v>619</v>
      </c>
      <c r="D4" s="221" t="s">
        <v>26</v>
      </c>
      <c r="E4" s="215" t="s">
        <v>114</v>
      </c>
      <c r="F4" s="215" t="s">
        <v>624</v>
      </c>
      <c r="G4" s="218">
        <v>2000000</v>
      </c>
      <c r="H4" s="215" t="s">
        <v>625</v>
      </c>
      <c r="I4" s="215" t="s">
        <v>357</v>
      </c>
      <c r="J4" s="215"/>
      <c r="K4" s="76"/>
    </row>
    <row r="5" spans="1:11" x14ac:dyDescent="0.3">
      <c r="A5" s="215">
        <v>4</v>
      </c>
      <c r="B5" s="215">
        <v>6</v>
      </c>
      <c r="C5" s="221" t="s">
        <v>619</v>
      </c>
      <c r="D5" s="221" t="s">
        <v>26</v>
      </c>
      <c r="E5" s="215" t="s">
        <v>114</v>
      </c>
      <c r="F5" s="215" t="s">
        <v>626</v>
      </c>
      <c r="G5" s="218">
        <v>2500000</v>
      </c>
      <c r="H5" s="215"/>
      <c r="I5" s="215"/>
      <c r="J5" s="215"/>
      <c r="K5" s="76"/>
    </row>
    <row r="6" spans="1:11" ht="20.399999999999999" x14ac:dyDescent="0.3">
      <c r="A6" s="215">
        <v>5</v>
      </c>
      <c r="B6" s="215">
        <v>6</v>
      </c>
      <c r="C6" s="221" t="s">
        <v>619</v>
      </c>
      <c r="D6" s="221" t="s">
        <v>26</v>
      </c>
      <c r="E6" s="215" t="s">
        <v>114</v>
      </c>
      <c r="F6" s="215" t="s">
        <v>627</v>
      </c>
      <c r="G6" s="218">
        <v>5000000</v>
      </c>
      <c r="H6" s="215"/>
      <c r="I6" s="215" t="s">
        <v>357</v>
      </c>
      <c r="J6" s="215"/>
      <c r="K6" s="76"/>
    </row>
    <row r="7" spans="1:11" ht="30.6" x14ac:dyDescent="0.3">
      <c r="A7" s="215">
        <v>6</v>
      </c>
      <c r="B7" s="215">
        <v>6</v>
      </c>
      <c r="C7" s="221" t="s">
        <v>619</v>
      </c>
      <c r="D7" s="215" t="s">
        <v>11</v>
      </c>
      <c r="E7" s="215" t="s">
        <v>12</v>
      </c>
      <c r="F7" s="215" t="s">
        <v>628</v>
      </c>
      <c r="G7" s="218">
        <v>1000000</v>
      </c>
      <c r="H7" s="215" t="s">
        <v>629</v>
      </c>
      <c r="I7" s="215" t="s">
        <v>309</v>
      </c>
      <c r="J7" s="215" t="s">
        <v>630</v>
      </c>
      <c r="K7" s="76"/>
    </row>
    <row r="8" spans="1:11" ht="30.6" x14ac:dyDescent="0.3">
      <c r="A8" s="215">
        <v>7</v>
      </c>
      <c r="B8" s="215">
        <v>6</v>
      </c>
      <c r="C8" s="221" t="s">
        <v>619</v>
      </c>
      <c r="D8" s="215" t="s">
        <v>11</v>
      </c>
      <c r="E8" s="215" t="s">
        <v>12</v>
      </c>
      <c r="F8" s="371" t="s">
        <v>631</v>
      </c>
      <c r="G8" s="218">
        <v>1500000</v>
      </c>
      <c r="H8" s="215" t="s">
        <v>629</v>
      </c>
      <c r="I8" s="215" t="s">
        <v>309</v>
      </c>
      <c r="J8" s="215" t="s">
        <v>630</v>
      </c>
      <c r="K8" s="76"/>
    </row>
    <row r="9" spans="1:11" ht="30.6" x14ac:dyDescent="0.3">
      <c r="A9" s="215">
        <v>8</v>
      </c>
      <c r="B9" s="215">
        <v>6</v>
      </c>
      <c r="C9" s="221" t="s">
        <v>619</v>
      </c>
      <c r="D9" s="215" t="s">
        <v>11</v>
      </c>
      <c r="E9" s="215" t="s">
        <v>12</v>
      </c>
      <c r="F9" s="215" t="s">
        <v>632</v>
      </c>
      <c r="G9" s="218">
        <v>2500000</v>
      </c>
      <c r="H9" s="215" t="s">
        <v>629</v>
      </c>
      <c r="I9" s="215" t="s">
        <v>309</v>
      </c>
      <c r="J9" s="215" t="s">
        <v>633</v>
      </c>
      <c r="K9" s="76"/>
    </row>
    <row r="10" spans="1:11" ht="30.6" x14ac:dyDescent="0.3">
      <c r="A10" s="215">
        <v>9</v>
      </c>
      <c r="B10" s="215">
        <v>6</v>
      </c>
      <c r="C10" s="221" t="s">
        <v>619</v>
      </c>
      <c r="D10" s="215" t="s">
        <v>11</v>
      </c>
      <c r="E10" s="215" t="s">
        <v>12</v>
      </c>
      <c r="F10" s="215" t="s">
        <v>634</v>
      </c>
      <c r="G10" s="218">
        <v>3500000</v>
      </c>
      <c r="H10" s="215" t="s">
        <v>629</v>
      </c>
      <c r="I10" s="215" t="s">
        <v>309</v>
      </c>
      <c r="J10" s="215" t="s">
        <v>630</v>
      </c>
      <c r="K10" s="76"/>
    </row>
    <row r="11" spans="1:11" ht="61.2" x14ac:dyDescent="0.3">
      <c r="A11" s="215">
        <v>10</v>
      </c>
      <c r="B11" s="215">
        <v>6</v>
      </c>
      <c r="C11" s="221" t="s">
        <v>619</v>
      </c>
      <c r="D11" s="215" t="s">
        <v>75</v>
      </c>
      <c r="E11" s="215" t="s">
        <v>168</v>
      </c>
      <c r="F11" s="215" t="s">
        <v>635</v>
      </c>
      <c r="G11" s="372">
        <v>1200000</v>
      </c>
      <c r="H11" s="215" t="s">
        <v>636</v>
      </c>
      <c r="I11" s="215"/>
      <c r="J11" s="215" t="s">
        <v>637</v>
      </c>
      <c r="K11" s="77"/>
    </row>
    <row r="12" spans="1:11" ht="40.799999999999997" x14ac:dyDescent="0.3">
      <c r="A12" s="215">
        <v>11</v>
      </c>
      <c r="B12" s="215">
        <v>6</v>
      </c>
      <c r="C12" s="221" t="s">
        <v>619</v>
      </c>
      <c r="D12" s="215" t="s">
        <v>75</v>
      </c>
      <c r="E12" s="215" t="s">
        <v>168</v>
      </c>
      <c r="F12" s="215" t="s">
        <v>638</v>
      </c>
      <c r="G12" s="373">
        <v>1000000</v>
      </c>
      <c r="H12" s="215" t="s">
        <v>639</v>
      </c>
      <c r="I12" s="215"/>
      <c r="J12" s="215" t="s">
        <v>640</v>
      </c>
      <c r="K12" s="78"/>
    </row>
    <row r="13" spans="1:11" ht="51" x14ac:dyDescent="0.3">
      <c r="A13" s="215">
        <v>12</v>
      </c>
      <c r="B13" s="215">
        <v>6</v>
      </c>
      <c r="C13" s="221" t="s">
        <v>619</v>
      </c>
      <c r="D13" s="215" t="s">
        <v>75</v>
      </c>
      <c r="E13" s="215" t="s">
        <v>168</v>
      </c>
      <c r="F13" s="215" t="s">
        <v>641</v>
      </c>
      <c r="G13" s="374">
        <v>1200000</v>
      </c>
      <c r="H13" s="215" t="s">
        <v>642</v>
      </c>
      <c r="I13" s="215"/>
      <c r="J13" s="215" t="s">
        <v>643</v>
      </c>
      <c r="K13" s="79"/>
    </row>
    <row r="14" spans="1:11" x14ac:dyDescent="0.3">
      <c r="A14" s="215">
        <v>13</v>
      </c>
      <c r="B14" s="215">
        <v>6</v>
      </c>
      <c r="C14" s="221" t="s">
        <v>619</v>
      </c>
      <c r="D14" s="215" t="s">
        <v>11</v>
      </c>
      <c r="E14" s="215" t="s">
        <v>73</v>
      </c>
      <c r="F14" s="215" t="s">
        <v>644</v>
      </c>
      <c r="G14" s="218"/>
      <c r="H14" s="215"/>
      <c r="I14" s="215"/>
      <c r="J14" s="215"/>
      <c r="K14" s="76"/>
    </row>
    <row r="15" spans="1:11" x14ac:dyDescent="0.3">
      <c r="A15" s="215">
        <v>14</v>
      </c>
      <c r="B15" s="215">
        <v>6</v>
      </c>
      <c r="C15" s="385" t="s">
        <v>619</v>
      </c>
      <c r="D15" s="214" t="s">
        <v>11</v>
      </c>
      <c r="E15" s="214" t="s">
        <v>73</v>
      </c>
      <c r="F15" s="214" t="s">
        <v>645</v>
      </c>
      <c r="G15" s="218"/>
      <c r="H15" s="215"/>
      <c r="I15" s="215"/>
      <c r="J15" s="215"/>
      <c r="K15" s="76"/>
    </row>
    <row r="16" spans="1:11" ht="25.5" customHeight="1" x14ac:dyDescent="0.3">
      <c r="A16" s="215">
        <v>15</v>
      </c>
      <c r="B16" s="215">
        <v>6</v>
      </c>
      <c r="C16" s="385" t="s">
        <v>619</v>
      </c>
      <c r="D16" s="214" t="s">
        <v>11</v>
      </c>
      <c r="E16" s="214" t="s">
        <v>73</v>
      </c>
      <c r="F16" s="214" t="s">
        <v>646</v>
      </c>
      <c r="G16" s="218"/>
      <c r="H16" s="215"/>
      <c r="I16" s="215"/>
      <c r="J16" s="215"/>
      <c r="K16" s="76"/>
    </row>
    <row r="17" spans="1:11" ht="20.399999999999999" x14ac:dyDescent="0.3">
      <c r="A17" s="215">
        <v>16</v>
      </c>
      <c r="B17" s="215">
        <v>6</v>
      </c>
      <c r="C17" s="385" t="s">
        <v>619</v>
      </c>
      <c r="D17" s="214" t="s">
        <v>11</v>
      </c>
      <c r="E17" s="214" t="s">
        <v>73</v>
      </c>
      <c r="F17" s="214" t="s">
        <v>647</v>
      </c>
      <c r="G17" s="218"/>
      <c r="H17" s="215"/>
      <c r="I17" s="215"/>
      <c r="J17" s="215"/>
      <c r="K17" s="76"/>
    </row>
    <row r="18" spans="1:11" ht="102" x14ac:dyDescent="0.3">
      <c r="A18" s="215">
        <v>17</v>
      </c>
      <c r="B18" s="215">
        <v>6</v>
      </c>
      <c r="C18" s="385" t="s">
        <v>619</v>
      </c>
      <c r="D18" s="214" t="s">
        <v>75</v>
      </c>
      <c r="E18" s="214" t="s">
        <v>76</v>
      </c>
      <c r="F18" s="214" t="s">
        <v>648</v>
      </c>
      <c r="G18" s="218">
        <v>2000000</v>
      </c>
      <c r="H18" s="215" t="s">
        <v>649</v>
      </c>
      <c r="I18" s="215" t="s">
        <v>79</v>
      </c>
      <c r="J18" s="215" t="s">
        <v>258</v>
      </c>
      <c r="K18" s="76"/>
    </row>
    <row r="19" spans="1:11" ht="51" x14ac:dyDescent="0.3">
      <c r="A19" s="215">
        <v>18</v>
      </c>
      <c r="B19" s="215">
        <v>6</v>
      </c>
      <c r="C19" s="221" t="s">
        <v>619</v>
      </c>
      <c r="D19" s="215" t="s">
        <v>75</v>
      </c>
      <c r="E19" s="215" t="s">
        <v>76</v>
      </c>
      <c r="F19" s="215" t="s">
        <v>650</v>
      </c>
      <c r="G19" s="218">
        <v>150000</v>
      </c>
      <c r="H19" s="215" t="s">
        <v>651</v>
      </c>
      <c r="I19" s="215" t="s">
        <v>79</v>
      </c>
      <c r="J19" s="215" t="s">
        <v>258</v>
      </c>
      <c r="K19" s="76"/>
    </row>
    <row r="20" spans="1:11" ht="102" x14ac:dyDescent="0.3">
      <c r="A20" s="215">
        <v>19</v>
      </c>
      <c r="B20" s="375">
        <v>6</v>
      </c>
      <c r="C20" s="221" t="s">
        <v>619</v>
      </c>
      <c r="D20" s="375" t="s">
        <v>75</v>
      </c>
      <c r="E20" s="375" t="s">
        <v>76</v>
      </c>
      <c r="F20" s="375" t="s">
        <v>652</v>
      </c>
      <c r="G20" s="376">
        <v>300000</v>
      </c>
      <c r="H20" s="375" t="s">
        <v>649</v>
      </c>
      <c r="I20" s="375" t="s">
        <v>526</v>
      </c>
      <c r="J20" s="215" t="s">
        <v>258</v>
      </c>
      <c r="K20" s="80"/>
    </row>
    <row r="21" spans="1:11" ht="102" x14ac:dyDescent="0.3">
      <c r="A21" s="215">
        <v>20</v>
      </c>
      <c r="B21" s="215">
        <v>6</v>
      </c>
      <c r="C21" s="221" t="s">
        <v>619</v>
      </c>
      <c r="D21" s="215" t="s">
        <v>75</v>
      </c>
      <c r="E21" s="215" t="s">
        <v>76</v>
      </c>
      <c r="F21" s="215" t="s">
        <v>653</v>
      </c>
      <c r="G21" s="218">
        <v>1500000</v>
      </c>
      <c r="H21" s="215" t="s">
        <v>649</v>
      </c>
      <c r="I21" s="215" t="s">
        <v>79</v>
      </c>
      <c r="J21" s="215" t="s">
        <v>258</v>
      </c>
      <c r="K21" s="76"/>
    </row>
    <row r="22" spans="1:11" ht="102" x14ac:dyDescent="0.3">
      <c r="A22" s="215">
        <v>21</v>
      </c>
      <c r="B22" s="215">
        <v>6</v>
      </c>
      <c r="C22" s="221" t="s">
        <v>619</v>
      </c>
      <c r="D22" s="215" t="s">
        <v>75</v>
      </c>
      <c r="E22" s="215" t="s">
        <v>76</v>
      </c>
      <c r="F22" s="215" t="s">
        <v>654</v>
      </c>
      <c r="G22" s="218">
        <v>2500000</v>
      </c>
      <c r="H22" s="215" t="s">
        <v>649</v>
      </c>
      <c r="I22" s="215" t="s">
        <v>79</v>
      </c>
      <c r="J22" s="215" t="s">
        <v>258</v>
      </c>
      <c r="K22" s="76"/>
    </row>
    <row r="23" spans="1:11" ht="153" x14ac:dyDescent="0.3">
      <c r="A23" s="215">
        <v>22</v>
      </c>
      <c r="B23" s="215">
        <v>6</v>
      </c>
      <c r="C23" s="221" t="s">
        <v>619</v>
      </c>
      <c r="D23" s="215" t="s">
        <v>26</v>
      </c>
      <c r="E23" s="215" t="s">
        <v>27</v>
      </c>
      <c r="F23" s="215" t="s">
        <v>655</v>
      </c>
      <c r="G23" s="218">
        <v>1000000</v>
      </c>
      <c r="H23" s="215" t="s">
        <v>656</v>
      </c>
      <c r="I23" s="215" t="s">
        <v>657</v>
      </c>
      <c r="J23" s="215" t="s">
        <v>658</v>
      </c>
      <c r="K23" s="76"/>
    </row>
    <row r="24" spans="1:11" ht="71.400000000000006" x14ac:dyDescent="0.3">
      <c r="A24" s="215">
        <v>23</v>
      </c>
      <c r="B24" s="375">
        <v>6</v>
      </c>
      <c r="C24" s="221" t="s">
        <v>619</v>
      </c>
      <c r="D24" s="375" t="s">
        <v>99</v>
      </c>
      <c r="E24" s="375" t="s">
        <v>100</v>
      </c>
      <c r="F24" s="375" t="s">
        <v>659</v>
      </c>
      <c r="G24" s="376">
        <v>2000000</v>
      </c>
      <c r="H24" s="375" t="s">
        <v>660</v>
      </c>
      <c r="I24" s="375" t="s">
        <v>103</v>
      </c>
      <c r="J24" s="215" t="s">
        <v>661</v>
      </c>
      <c r="K24" s="80"/>
    </row>
    <row r="25" spans="1:11" ht="51" x14ac:dyDescent="0.3">
      <c r="A25" s="215">
        <v>24</v>
      </c>
      <c r="B25" s="215">
        <v>6</v>
      </c>
      <c r="C25" s="221" t="s">
        <v>619</v>
      </c>
      <c r="D25" s="215" t="s">
        <v>99</v>
      </c>
      <c r="E25" s="215" t="s">
        <v>100</v>
      </c>
      <c r="F25" s="215" t="s">
        <v>662</v>
      </c>
      <c r="G25" s="218">
        <v>5000000</v>
      </c>
      <c r="H25" s="215" t="s">
        <v>663</v>
      </c>
      <c r="I25" s="215" t="s">
        <v>103</v>
      </c>
      <c r="J25" s="215" t="s">
        <v>664</v>
      </c>
      <c r="K25" s="76"/>
    </row>
    <row r="26" spans="1:11" ht="102" x14ac:dyDescent="0.3">
      <c r="A26" s="215">
        <v>25</v>
      </c>
      <c r="B26" s="215">
        <v>6</v>
      </c>
      <c r="C26" s="221" t="s">
        <v>619</v>
      </c>
      <c r="D26" s="215" t="s">
        <v>99</v>
      </c>
      <c r="E26" s="215" t="s">
        <v>100</v>
      </c>
      <c r="F26" s="215" t="s">
        <v>665</v>
      </c>
      <c r="G26" s="218">
        <v>5000000</v>
      </c>
      <c r="H26" s="215" t="s">
        <v>666</v>
      </c>
      <c r="I26" s="215" t="s">
        <v>103</v>
      </c>
      <c r="J26" s="215" t="s">
        <v>667</v>
      </c>
      <c r="K26" s="76"/>
    </row>
    <row r="27" spans="1:11" ht="40.799999999999997" x14ac:dyDescent="0.3">
      <c r="A27" s="215">
        <v>26</v>
      </c>
      <c r="B27" s="215">
        <v>6</v>
      </c>
      <c r="C27" s="221" t="s">
        <v>619</v>
      </c>
      <c r="D27" s="215" t="s">
        <v>99</v>
      </c>
      <c r="E27" s="215" t="s">
        <v>100</v>
      </c>
      <c r="F27" s="215" t="s">
        <v>668</v>
      </c>
      <c r="G27" s="218">
        <v>4000000</v>
      </c>
      <c r="H27" s="215" t="s">
        <v>669</v>
      </c>
      <c r="I27" s="215" t="s">
        <v>103</v>
      </c>
      <c r="J27" s="215" t="s">
        <v>670</v>
      </c>
      <c r="K27" s="76"/>
    </row>
    <row r="28" spans="1:11" ht="81.599999999999994" x14ac:dyDescent="0.3">
      <c r="A28" s="215">
        <v>27</v>
      </c>
      <c r="B28" s="215">
        <v>6</v>
      </c>
      <c r="C28" s="221" t="s">
        <v>619</v>
      </c>
      <c r="D28" s="215" t="s">
        <v>99</v>
      </c>
      <c r="E28" s="215" t="s">
        <v>100</v>
      </c>
      <c r="F28" s="215" t="s">
        <v>671</v>
      </c>
      <c r="G28" s="218">
        <v>5000000</v>
      </c>
      <c r="H28" s="215" t="s">
        <v>672</v>
      </c>
      <c r="I28" s="215" t="s">
        <v>103</v>
      </c>
      <c r="J28" s="215" t="s">
        <v>673</v>
      </c>
      <c r="K28" s="76"/>
    </row>
    <row r="29" spans="1:11" ht="71.400000000000006" x14ac:dyDescent="0.3">
      <c r="A29" s="215">
        <v>28</v>
      </c>
      <c r="B29" s="215">
        <v>6</v>
      </c>
      <c r="C29" s="221" t="s">
        <v>619</v>
      </c>
      <c r="D29" s="215" t="s">
        <v>99</v>
      </c>
      <c r="E29" s="215" t="s">
        <v>100</v>
      </c>
      <c r="F29" s="215" t="s">
        <v>674</v>
      </c>
      <c r="G29" s="218">
        <v>5000000</v>
      </c>
      <c r="H29" s="215" t="s">
        <v>675</v>
      </c>
      <c r="I29" s="215" t="s">
        <v>103</v>
      </c>
      <c r="J29" s="215" t="s">
        <v>676</v>
      </c>
      <c r="K29" s="76"/>
    </row>
    <row r="30" spans="1:11" ht="122.4" x14ac:dyDescent="0.3">
      <c r="A30" s="215">
        <v>29</v>
      </c>
      <c r="B30" s="215">
        <v>6</v>
      </c>
      <c r="C30" s="221" t="s">
        <v>619</v>
      </c>
      <c r="D30" s="215" t="s">
        <v>11</v>
      </c>
      <c r="E30" s="215" t="s">
        <v>52</v>
      </c>
      <c r="F30" s="215" t="s">
        <v>677</v>
      </c>
      <c r="G30" s="218"/>
      <c r="H30" s="215" t="s">
        <v>678</v>
      </c>
      <c r="I30" s="215"/>
      <c r="J30" s="215" t="s">
        <v>679</v>
      </c>
      <c r="K30" s="76"/>
    </row>
    <row r="31" spans="1:11" ht="20.399999999999999" x14ac:dyDescent="0.3">
      <c r="A31" s="215">
        <v>30</v>
      </c>
      <c r="B31" s="215">
        <v>6</v>
      </c>
      <c r="C31" s="221" t="s">
        <v>619</v>
      </c>
      <c r="D31" s="215" t="s">
        <v>11</v>
      </c>
      <c r="E31" s="215" t="s">
        <v>213</v>
      </c>
      <c r="F31" s="215"/>
      <c r="G31" s="218">
        <v>8000000</v>
      </c>
      <c r="H31" s="215" t="s">
        <v>680</v>
      </c>
      <c r="I31" s="215"/>
      <c r="J31" s="215"/>
      <c r="K31" s="76"/>
    </row>
    <row r="32" spans="1:11" ht="40.799999999999997" x14ac:dyDescent="0.3">
      <c r="A32" s="215">
        <v>31</v>
      </c>
      <c r="B32" s="215">
        <v>6</v>
      </c>
      <c r="C32" s="221" t="s">
        <v>619</v>
      </c>
      <c r="D32" s="215" t="s">
        <v>11</v>
      </c>
      <c r="E32" s="215" t="s">
        <v>67</v>
      </c>
      <c r="F32" s="215" t="s">
        <v>681</v>
      </c>
      <c r="G32" s="218">
        <v>5000000</v>
      </c>
      <c r="H32" s="215" t="s">
        <v>682</v>
      </c>
      <c r="I32" s="215" t="s">
        <v>19</v>
      </c>
      <c r="J32" s="215"/>
      <c r="K32" s="76"/>
    </row>
    <row r="33" spans="1:11" ht="51" x14ac:dyDescent="0.3">
      <c r="A33" s="215">
        <v>32</v>
      </c>
      <c r="B33" s="215">
        <v>6</v>
      </c>
      <c r="C33" s="221" t="s">
        <v>619</v>
      </c>
      <c r="D33" s="215" t="s">
        <v>11</v>
      </c>
      <c r="E33" s="215" t="s">
        <v>67</v>
      </c>
      <c r="F33" s="215" t="s">
        <v>683</v>
      </c>
      <c r="G33" s="218">
        <v>4000000</v>
      </c>
      <c r="H33" s="215" t="s">
        <v>684</v>
      </c>
      <c r="I33" s="215" t="s">
        <v>275</v>
      </c>
      <c r="J33" s="215"/>
      <c r="K33" s="76"/>
    </row>
    <row r="34" spans="1:11" ht="30.6" x14ac:dyDescent="0.3">
      <c r="A34" s="215">
        <v>33</v>
      </c>
      <c r="B34" s="215">
        <v>6</v>
      </c>
      <c r="C34" s="221" t="s">
        <v>619</v>
      </c>
      <c r="D34" s="215" t="s">
        <v>11</v>
      </c>
      <c r="E34" s="215" t="s">
        <v>67</v>
      </c>
      <c r="F34" s="215" t="s">
        <v>685</v>
      </c>
      <c r="G34" s="218">
        <v>4000000</v>
      </c>
      <c r="H34" s="215" t="s">
        <v>686</v>
      </c>
      <c r="I34" s="215" t="s">
        <v>19</v>
      </c>
      <c r="J34" s="215"/>
      <c r="K34" s="76"/>
    </row>
    <row r="35" spans="1:11" ht="20.399999999999999" x14ac:dyDescent="0.3">
      <c r="A35" s="215">
        <v>34</v>
      </c>
      <c r="B35" s="215">
        <v>6</v>
      </c>
      <c r="C35" s="221" t="s">
        <v>619</v>
      </c>
      <c r="D35" s="215" t="s">
        <v>11</v>
      </c>
      <c r="E35" s="215" t="s">
        <v>67</v>
      </c>
      <c r="F35" s="215" t="s">
        <v>687</v>
      </c>
      <c r="G35" s="218">
        <v>1000000</v>
      </c>
      <c r="H35" s="215" t="s">
        <v>688</v>
      </c>
      <c r="I35" s="215" t="s">
        <v>19</v>
      </c>
      <c r="J35" s="215"/>
      <c r="K35" s="76"/>
    </row>
    <row r="36" spans="1:11" ht="51" x14ac:dyDescent="0.3">
      <c r="A36" s="215">
        <v>35</v>
      </c>
      <c r="B36" s="215">
        <v>6</v>
      </c>
      <c r="C36" s="221" t="s">
        <v>619</v>
      </c>
      <c r="D36" s="215" t="s">
        <v>11</v>
      </c>
      <c r="E36" s="215" t="s">
        <v>67</v>
      </c>
      <c r="F36" s="215" t="s">
        <v>689</v>
      </c>
      <c r="G36" s="218">
        <v>3000000</v>
      </c>
      <c r="H36" s="215" t="s">
        <v>690</v>
      </c>
      <c r="I36" s="215" t="s">
        <v>19</v>
      </c>
      <c r="J36" s="215"/>
      <c r="K36" s="76"/>
    </row>
    <row r="37" spans="1:11" ht="112.2" x14ac:dyDescent="0.3">
      <c r="A37" s="215">
        <v>36</v>
      </c>
      <c r="B37" s="215">
        <v>6</v>
      </c>
      <c r="C37" s="221" t="s">
        <v>619</v>
      </c>
      <c r="D37" s="215" t="s">
        <v>11</v>
      </c>
      <c r="E37" s="215" t="s">
        <v>67</v>
      </c>
      <c r="F37" s="215" t="s">
        <v>691</v>
      </c>
      <c r="G37" s="218">
        <v>5000000</v>
      </c>
      <c r="H37" s="215" t="s">
        <v>692</v>
      </c>
      <c r="I37" s="215" t="s">
        <v>271</v>
      </c>
      <c r="J37" s="215"/>
      <c r="K37" s="76"/>
    </row>
    <row r="38" spans="1:11" ht="61.2" x14ac:dyDescent="0.3">
      <c r="A38" s="215">
        <v>37</v>
      </c>
      <c r="B38" s="215">
        <v>6</v>
      </c>
      <c r="C38" s="221" t="s">
        <v>619</v>
      </c>
      <c r="D38" s="215" t="s">
        <v>11</v>
      </c>
      <c r="E38" s="215" t="s">
        <v>67</v>
      </c>
      <c r="F38" s="215" t="s">
        <v>693</v>
      </c>
      <c r="G38" s="218">
        <v>5000000</v>
      </c>
      <c r="H38" s="215" t="s">
        <v>694</v>
      </c>
      <c r="I38" s="215" t="s">
        <v>19</v>
      </c>
      <c r="J38" s="215"/>
      <c r="K38" s="76"/>
    </row>
    <row r="39" spans="1:11" ht="102" x14ac:dyDescent="0.3">
      <c r="A39" s="215">
        <v>38</v>
      </c>
      <c r="B39" s="215">
        <v>6</v>
      </c>
      <c r="C39" s="221" t="s">
        <v>619</v>
      </c>
      <c r="D39" s="221" t="s">
        <v>26</v>
      </c>
      <c r="E39" s="219" t="s">
        <v>32</v>
      </c>
      <c r="F39" s="215" t="s">
        <v>695</v>
      </c>
      <c r="G39" s="218">
        <v>3000000</v>
      </c>
      <c r="H39" s="215" t="s">
        <v>696</v>
      </c>
      <c r="I39" s="215"/>
      <c r="J39" s="215" t="s">
        <v>697</v>
      </c>
      <c r="K39" s="76"/>
    </row>
    <row r="40" spans="1:11" ht="102" x14ac:dyDescent="0.3">
      <c r="A40" s="215">
        <v>39</v>
      </c>
      <c r="B40" s="215">
        <v>6</v>
      </c>
      <c r="C40" s="221" t="s">
        <v>619</v>
      </c>
      <c r="D40" s="221" t="s">
        <v>26</v>
      </c>
      <c r="E40" s="219" t="s">
        <v>32</v>
      </c>
      <c r="F40" s="215" t="s">
        <v>698</v>
      </c>
      <c r="G40" s="218">
        <v>5000000</v>
      </c>
      <c r="H40" s="215" t="s">
        <v>696</v>
      </c>
      <c r="I40" s="215"/>
      <c r="J40" s="215" t="s">
        <v>699</v>
      </c>
      <c r="K40" s="76"/>
    </row>
    <row r="41" spans="1:11" ht="102" x14ac:dyDescent="0.3">
      <c r="A41" s="215">
        <v>40</v>
      </c>
      <c r="B41" s="215">
        <v>6</v>
      </c>
      <c r="C41" s="221" t="s">
        <v>619</v>
      </c>
      <c r="D41" s="221" t="s">
        <v>26</v>
      </c>
      <c r="E41" s="219" t="s">
        <v>32</v>
      </c>
      <c r="F41" s="215" t="s">
        <v>700</v>
      </c>
      <c r="G41" s="218">
        <v>1000000</v>
      </c>
      <c r="H41" s="215" t="s">
        <v>696</v>
      </c>
      <c r="I41" s="215"/>
      <c r="J41" s="215" t="s">
        <v>699</v>
      </c>
      <c r="K41" s="76"/>
    </row>
    <row r="42" spans="1:11" ht="102" x14ac:dyDescent="0.3">
      <c r="A42" s="215">
        <v>41</v>
      </c>
      <c r="B42" s="215">
        <v>6</v>
      </c>
      <c r="C42" s="221" t="s">
        <v>619</v>
      </c>
      <c r="D42" s="221" t="s">
        <v>26</v>
      </c>
      <c r="E42" s="219" t="s">
        <v>32</v>
      </c>
      <c r="F42" s="215" t="s">
        <v>701</v>
      </c>
      <c r="G42" s="218">
        <v>3000000</v>
      </c>
      <c r="H42" s="215" t="s">
        <v>696</v>
      </c>
      <c r="I42" s="215"/>
      <c r="J42" s="215" t="s">
        <v>699</v>
      </c>
      <c r="K42" s="76"/>
    </row>
    <row r="43" spans="1:11" ht="40.799999999999997" x14ac:dyDescent="0.3">
      <c r="A43" s="215">
        <v>42</v>
      </c>
      <c r="B43" s="215">
        <v>6</v>
      </c>
      <c r="C43" s="221" t="s">
        <v>619</v>
      </c>
      <c r="D43" s="215" t="s">
        <v>99</v>
      </c>
      <c r="E43" s="215" t="s">
        <v>549</v>
      </c>
      <c r="F43" s="215" t="s">
        <v>702</v>
      </c>
      <c r="G43" s="218"/>
      <c r="H43" s="215" t="s">
        <v>703</v>
      </c>
      <c r="I43" s="215" t="s">
        <v>704</v>
      </c>
      <c r="J43" s="215" t="s">
        <v>705</v>
      </c>
      <c r="K43" s="76"/>
    </row>
    <row r="44" spans="1:11" ht="20.399999999999999" x14ac:dyDescent="0.3">
      <c r="A44" s="215">
        <v>43</v>
      </c>
      <c r="B44" s="215">
        <v>6</v>
      </c>
      <c r="C44" s="221" t="s">
        <v>619</v>
      </c>
      <c r="D44" s="215" t="s">
        <v>99</v>
      </c>
      <c r="E44" s="215" t="s">
        <v>549</v>
      </c>
      <c r="F44" s="215" t="s">
        <v>706</v>
      </c>
      <c r="G44" s="218">
        <v>4400000</v>
      </c>
      <c r="H44" s="215" t="s">
        <v>707</v>
      </c>
      <c r="I44" s="215" t="s">
        <v>708</v>
      </c>
      <c r="J44" s="215" t="s">
        <v>709</v>
      </c>
      <c r="K44" s="76"/>
    </row>
    <row r="45" spans="1:11" ht="30.6" x14ac:dyDescent="0.3">
      <c r="A45" s="215">
        <v>44</v>
      </c>
      <c r="B45" s="215">
        <v>6</v>
      </c>
      <c r="C45" s="221" t="s">
        <v>619</v>
      </c>
      <c r="D45" s="215" t="s">
        <v>99</v>
      </c>
      <c r="E45" s="215" t="s">
        <v>549</v>
      </c>
      <c r="F45" s="215" t="s">
        <v>710</v>
      </c>
      <c r="G45" s="218">
        <v>4843196</v>
      </c>
      <c r="H45" s="215" t="s">
        <v>711</v>
      </c>
      <c r="I45" s="215" t="s">
        <v>712</v>
      </c>
      <c r="J45" s="215"/>
      <c r="K45" s="76"/>
    </row>
    <row r="46" spans="1:11" ht="51" x14ac:dyDescent="0.3">
      <c r="A46" s="215">
        <v>45</v>
      </c>
      <c r="B46" s="219">
        <v>6</v>
      </c>
      <c r="C46" s="221" t="s">
        <v>619</v>
      </c>
      <c r="D46" s="219" t="s">
        <v>11</v>
      </c>
      <c r="E46" s="219" t="s">
        <v>108</v>
      </c>
      <c r="F46" s="219" t="s">
        <v>713</v>
      </c>
      <c r="G46" s="218"/>
      <c r="H46" s="215"/>
      <c r="I46" s="377"/>
      <c r="J46" s="215"/>
      <c r="K46" s="76"/>
    </row>
    <row r="47" spans="1:11" ht="20.399999999999999" x14ac:dyDescent="0.3">
      <c r="A47" s="215">
        <v>46</v>
      </c>
      <c r="B47" s="215">
        <v>6</v>
      </c>
      <c r="C47" s="221" t="s">
        <v>619</v>
      </c>
      <c r="D47" s="222" t="s">
        <v>143</v>
      </c>
      <c r="E47" s="215" t="s">
        <v>242</v>
      </c>
      <c r="F47" s="215" t="s">
        <v>714</v>
      </c>
      <c r="G47" s="218">
        <v>3350000</v>
      </c>
      <c r="H47" s="215" t="s">
        <v>715</v>
      </c>
      <c r="I47" s="377" t="s">
        <v>150</v>
      </c>
      <c r="J47" s="215"/>
      <c r="K47" s="76"/>
    </row>
    <row r="48" spans="1:11" ht="20.399999999999999" x14ac:dyDescent="0.3">
      <c r="A48" s="215">
        <v>47</v>
      </c>
      <c r="B48" s="215">
        <v>6</v>
      </c>
      <c r="C48" s="221" t="s">
        <v>619</v>
      </c>
      <c r="D48" s="222" t="s">
        <v>143</v>
      </c>
      <c r="E48" s="215" t="s">
        <v>242</v>
      </c>
      <c r="F48" s="215" t="s">
        <v>716</v>
      </c>
      <c r="G48" s="218">
        <v>5000000</v>
      </c>
      <c r="H48" s="215" t="s">
        <v>717</v>
      </c>
      <c r="I48" s="377" t="s">
        <v>150</v>
      </c>
      <c r="J48" s="215"/>
      <c r="K48" s="76"/>
    </row>
    <row r="49" spans="1:11" ht="20.399999999999999" x14ac:dyDescent="0.3">
      <c r="A49" s="215">
        <v>48</v>
      </c>
      <c r="B49" s="215">
        <v>6</v>
      </c>
      <c r="C49" s="221" t="s">
        <v>619</v>
      </c>
      <c r="D49" s="222" t="s">
        <v>143</v>
      </c>
      <c r="E49" s="215" t="s">
        <v>242</v>
      </c>
      <c r="F49" s="215" t="s">
        <v>718</v>
      </c>
      <c r="G49" s="218">
        <v>5000000</v>
      </c>
      <c r="H49" s="215" t="s">
        <v>719</v>
      </c>
      <c r="I49" s="377" t="s">
        <v>150</v>
      </c>
      <c r="J49" s="215"/>
      <c r="K49" s="76"/>
    </row>
    <row r="50" spans="1:11" ht="51" x14ac:dyDescent="0.3">
      <c r="A50" s="215">
        <v>49</v>
      </c>
      <c r="B50" s="215">
        <v>6</v>
      </c>
      <c r="C50" s="221" t="s">
        <v>619</v>
      </c>
      <c r="D50" s="222" t="s">
        <v>143</v>
      </c>
      <c r="E50" s="215" t="s">
        <v>242</v>
      </c>
      <c r="F50" s="215" t="s">
        <v>720</v>
      </c>
      <c r="G50" s="218">
        <v>4000000</v>
      </c>
      <c r="H50" s="215" t="s">
        <v>721</v>
      </c>
      <c r="I50" s="377" t="s">
        <v>150</v>
      </c>
      <c r="J50" s="215"/>
      <c r="K50" s="76"/>
    </row>
    <row r="51" spans="1:11" ht="20.399999999999999" x14ac:dyDescent="0.3">
      <c r="A51" s="215">
        <v>50</v>
      </c>
      <c r="B51" s="215">
        <v>6</v>
      </c>
      <c r="C51" s="221" t="s">
        <v>619</v>
      </c>
      <c r="D51" s="222" t="s">
        <v>143</v>
      </c>
      <c r="E51" s="215" t="s">
        <v>242</v>
      </c>
      <c r="F51" s="215" t="s">
        <v>722</v>
      </c>
      <c r="G51" s="218">
        <v>25000000</v>
      </c>
      <c r="H51" s="215" t="s">
        <v>723</v>
      </c>
      <c r="I51" s="377" t="s">
        <v>150</v>
      </c>
      <c r="J51" s="215"/>
      <c r="K51" s="76"/>
    </row>
    <row r="52" spans="1:11" ht="51" x14ac:dyDescent="0.3">
      <c r="A52" s="215">
        <v>51</v>
      </c>
      <c r="B52" s="215">
        <v>6</v>
      </c>
      <c r="C52" s="221" t="s">
        <v>619</v>
      </c>
      <c r="D52" s="222" t="s">
        <v>143</v>
      </c>
      <c r="E52" s="215" t="s">
        <v>242</v>
      </c>
      <c r="F52" s="215" t="s">
        <v>724</v>
      </c>
      <c r="G52" s="218">
        <v>500000</v>
      </c>
      <c r="H52" s="215" t="s">
        <v>725</v>
      </c>
      <c r="I52" s="377" t="s">
        <v>726</v>
      </c>
      <c r="J52" s="215"/>
      <c r="K52" s="76"/>
    </row>
    <row r="53" spans="1:11" ht="20.399999999999999" x14ac:dyDescent="0.3">
      <c r="A53" s="215">
        <v>52</v>
      </c>
      <c r="B53" s="215">
        <v>6</v>
      </c>
      <c r="C53" s="221" t="s">
        <v>619</v>
      </c>
      <c r="D53" s="222" t="s">
        <v>143</v>
      </c>
      <c r="E53" s="215" t="s">
        <v>242</v>
      </c>
      <c r="F53" s="215" t="s">
        <v>727</v>
      </c>
      <c r="G53" s="218">
        <v>5000000</v>
      </c>
      <c r="H53" s="215" t="s">
        <v>728</v>
      </c>
      <c r="I53" s="215" t="s">
        <v>150</v>
      </c>
      <c r="J53" s="215"/>
      <c r="K53" s="76"/>
    </row>
    <row r="54" spans="1:11" ht="30.6" x14ac:dyDescent="0.3">
      <c r="A54" s="215">
        <v>53</v>
      </c>
      <c r="B54" s="377">
        <v>6</v>
      </c>
      <c r="C54" s="215" t="s">
        <v>619</v>
      </c>
      <c r="D54" s="378" t="s">
        <v>99</v>
      </c>
      <c r="E54" s="215" t="s">
        <v>159</v>
      </c>
      <c r="F54" s="215" t="s">
        <v>729</v>
      </c>
      <c r="G54" s="218">
        <v>1200000</v>
      </c>
      <c r="H54" s="215" t="s">
        <v>730</v>
      </c>
      <c r="I54" s="215" t="s">
        <v>731</v>
      </c>
      <c r="J54" s="215"/>
      <c r="K54" s="76"/>
    </row>
    <row r="55" spans="1:11" x14ac:dyDescent="0.3">
      <c r="A55" s="215">
        <v>54</v>
      </c>
      <c r="B55" s="377">
        <v>6</v>
      </c>
      <c r="C55" s="215" t="s">
        <v>619</v>
      </c>
      <c r="D55" s="384" t="s">
        <v>11</v>
      </c>
      <c r="E55" s="214" t="s">
        <v>73</v>
      </c>
      <c r="F55" s="214" t="s">
        <v>520</v>
      </c>
      <c r="G55" s="218"/>
      <c r="H55" s="215"/>
      <c r="I55" s="215"/>
      <c r="J55" s="215"/>
      <c r="K55" s="76"/>
    </row>
    <row r="56" spans="1:11" x14ac:dyDescent="0.3">
      <c r="A56" s="215">
        <v>55</v>
      </c>
      <c r="B56" s="377">
        <v>6</v>
      </c>
      <c r="C56" s="215" t="s">
        <v>619</v>
      </c>
      <c r="D56" s="214" t="s">
        <v>11</v>
      </c>
      <c r="E56" s="214" t="s">
        <v>73</v>
      </c>
      <c r="F56" s="214" t="s">
        <v>523</v>
      </c>
      <c r="G56" s="376"/>
      <c r="H56" s="215"/>
      <c r="I56" s="215"/>
      <c r="J56" s="215"/>
      <c r="K56" s="80"/>
    </row>
    <row r="57" spans="1:11" ht="40.799999999999997" x14ac:dyDescent="0.3">
      <c r="A57" s="215">
        <v>56</v>
      </c>
      <c r="B57" s="215">
        <v>6</v>
      </c>
      <c r="C57" s="216" t="s">
        <v>815</v>
      </c>
      <c r="D57" s="214" t="s">
        <v>99</v>
      </c>
      <c r="E57" s="214" t="s">
        <v>806</v>
      </c>
      <c r="F57" s="214" t="s">
        <v>816</v>
      </c>
      <c r="G57" s="123">
        <v>2000000</v>
      </c>
      <c r="H57" s="300" t="s">
        <v>817</v>
      </c>
      <c r="I57" s="301"/>
      <c r="J57" s="301" t="s">
        <v>818</v>
      </c>
      <c r="K57" s="114"/>
    </row>
    <row r="58" spans="1:11" ht="30.6" x14ac:dyDescent="0.3">
      <c r="A58" s="215">
        <v>57</v>
      </c>
      <c r="B58" s="215">
        <v>6</v>
      </c>
      <c r="C58" s="216" t="s">
        <v>815</v>
      </c>
      <c r="D58" s="214" t="s">
        <v>99</v>
      </c>
      <c r="E58" s="214" t="s">
        <v>806</v>
      </c>
      <c r="F58" s="214" t="s">
        <v>819</v>
      </c>
      <c r="G58" s="123">
        <v>3000000</v>
      </c>
      <c r="H58" s="300" t="s">
        <v>820</v>
      </c>
      <c r="I58" s="301"/>
      <c r="J58" s="300" t="s">
        <v>821</v>
      </c>
      <c r="K58" s="114"/>
    </row>
    <row r="59" spans="1:11" ht="71.400000000000006" x14ac:dyDescent="0.3">
      <c r="A59" s="215">
        <v>58</v>
      </c>
      <c r="B59" s="301">
        <v>6</v>
      </c>
      <c r="C59" s="302" t="s">
        <v>815</v>
      </c>
      <c r="D59" s="301" t="s">
        <v>26</v>
      </c>
      <c r="E59" s="301" t="s">
        <v>839</v>
      </c>
      <c r="F59" s="300" t="s">
        <v>846</v>
      </c>
      <c r="G59" s="123">
        <v>10000000</v>
      </c>
      <c r="H59" s="300" t="s">
        <v>847</v>
      </c>
      <c r="I59" s="301"/>
      <c r="J59" s="300" t="s">
        <v>848</v>
      </c>
      <c r="K59" s="114"/>
    </row>
    <row r="60" spans="1:11" ht="142.80000000000001" x14ac:dyDescent="0.3">
      <c r="A60" s="215">
        <v>59</v>
      </c>
      <c r="B60" s="301">
        <v>6</v>
      </c>
      <c r="C60" s="302" t="s">
        <v>815</v>
      </c>
      <c r="D60" s="301" t="s">
        <v>99</v>
      </c>
      <c r="E60" s="301" t="s">
        <v>850</v>
      </c>
      <c r="F60" s="300" t="s">
        <v>406</v>
      </c>
      <c r="G60" s="123">
        <v>10000000</v>
      </c>
      <c r="H60" s="300" t="s">
        <v>854</v>
      </c>
      <c r="I60" s="301"/>
      <c r="J60" s="300" t="s">
        <v>855</v>
      </c>
      <c r="K60" s="114"/>
    </row>
    <row r="61" spans="1:11" ht="163.19999999999999" x14ac:dyDescent="0.3">
      <c r="A61" s="215">
        <v>60</v>
      </c>
      <c r="B61" s="301">
        <v>6</v>
      </c>
      <c r="C61" s="302" t="s">
        <v>815</v>
      </c>
      <c r="D61" s="301" t="s">
        <v>99</v>
      </c>
      <c r="E61" s="301" t="s">
        <v>850</v>
      </c>
      <c r="F61" s="300" t="s">
        <v>856</v>
      </c>
      <c r="G61" s="299">
        <v>1500000</v>
      </c>
      <c r="H61" s="300" t="s">
        <v>857</v>
      </c>
      <c r="I61" s="301" t="s">
        <v>562</v>
      </c>
      <c r="J61" s="300" t="s">
        <v>858</v>
      </c>
      <c r="K61" s="114"/>
    </row>
    <row r="62" spans="1:11" ht="142.80000000000001" x14ac:dyDescent="0.3">
      <c r="A62" s="215">
        <v>61</v>
      </c>
      <c r="B62" s="301">
        <v>6</v>
      </c>
      <c r="C62" s="302" t="s">
        <v>815</v>
      </c>
      <c r="D62" s="301" t="s">
        <v>99</v>
      </c>
      <c r="E62" s="301" t="s">
        <v>850</v>
      </c>
      <c r="F62" s="300" t="s">
        <v>859</v>
      </c>
      <c r="G62" s="299">
        <v>5000000</v>
      </c>
      <c r="H62" s="300" t="s">
        <v>860</v>
      </c>
      <c r="I62" s="154"/>
      <c r="J62" s="285" t="s">
        <v>861</v>
      </c>
      <c r="K62" s="114"/>
    </row>
    <row r="63" spans="1:11" ht="142.80000000000001" x14ac:dyDescent="0.3">
      <c r="A63" s="215">
        <v>62</v>
      </c>
      <c r="B63" s="301">
        <v>6</v>
      </c>
      <c r="C63" s="302" t="s">
        <v>815</v>
      </c>
      <c r="D63" s="301" t="s">
        <v>99</v>
      </c>
      <c r="E63" s="301" t="s">
        <v>850</v>
      </c>
      <c r="F63" s="300" t="s">
        <v>862</v>
      </c>
      <c r="G63" s="299">
        <v>5000000</v>
      </c>
      <c r="H63" s="300" t="s">
        <v>854</v>
      </c>
      <c r="I63" s="301"/>
      <c r="J63" s="300" t="s">
        <v>863</v>
      </c>
      <c r="K63" s="114"/>
    </row>
    <row r="64" spans="1:11" ht="142.80000000000001" x14ac:dyDescent="0.3">
      <c r="A64" s="215">
        <v>63</v>
      </c>
      <c r="B64" s="301">
        <v>6</v>
      </c>
      <c r="C64" s="302" t="s">
        <v>815</v>
      </c>
      <c r="D64" s="301" t="s">
        <v>99</v>
      </c>
      <c r="E64" s="301" t="s">
        <v>850</v>
      </c>
      <c r="F64" s="300" t="s">
        <v>864</v>
      </c>
      <c r="G64" s="299"/>
      <c r="H64" s="300" t="s">
        <v>854</v>
      </c>
      <c r="I64" s="301"/>
      <c r="J64" s="379" t="s">
        <v>865</v>
      </c>
      <c r="K64" s="114"/>
    </row>
    <row r="65" spans="1:11" ht="142.80000000000001" x14ac:dyDescent="0.3">
      <c r="A65" s="215">
        <v>64</v>
      </c>
      <c r="B65" s="301">
        <v>6</v>
      </c>
      <c r="C65" s="302" t="s">
        <v>815</v>
      </c>
      <c r="D65" s="301" t="s">
        <v>99</v>
      </c>
      <c r="E65" s="301" t="s">
        <v>850</v>
      </c>
      <c r="F65" s="300" t="s">
        <v>866</v>
      </c>
      <c r="G65" s="299">
        <v>100000</v>
      </c>
      <c r="H65" s="300" t="s">
        <v>867</v>
      </c>
      <c r="I65" s="301"/>
      <c r="J65" s="300" t="s">
        <v>868</v>
      </c>
      <c r="K65" s="114"/>
    </row>
    <row r="66" spans="1:11" ht="142.80000000000001" x14ac:dyDescent="0.3">
      <c r="A66" s="215">
        <v>65</v>
      </c>
      <c r="B66" s="301">
        <v>6</v>
      </c>
      <c r="C66" s="302" t="s">
        <v>815</v>
      </c>
      <c r="D66" s="301" t="s">
        <v>99</v>
      </c>
      <c r="E66" s="301" t="s">
        <v>850</v>
      </c>
      <c r="F66" s="300" t="s">
        <v>869</v>
      </c>
      <c r="G66" s="299">
        <v>300000</v>
      </c>
      <c r="H66" s="300" t="s">
        <v>867</v>
      </c>
      <c r="I66" s="301"/>
      <c r="J66" s="300" t="s">
        <v>870</v>
      </c>
      <c r="K66" s="114"/>
    </row>
    <row r="67" spans="1:11" ht="153" x14ac:dyDescent="0.3">
      <c r="A67" s="215">
        <v>66</v>
      </c>
      <c r="B67" s="301">
        <v>6</v>
      </c>
      <c r="C67" s="302" t="s">
        <v>815</v>
      </c>
      <c r="D67" s="301" t="s">
        <v>99</v>
      </c>
      <c r="E67" s="301" t="s">
        <v>850</v>
      </c>
      <c r="F67" s="300" t="s">
        <v>871</v>
      </c>
      <c r="G67" s="299">
        <v>5000000</v>
      </c>
      <c r="H67" s="300" t="s">
        <v>872</v>
      </c>
      <c r="I67" s="155"/>
      <c r="J67" s="276" t="s">
        <v>873</v>
      </c>
      <c r="K67" s="114"/>
    </row>
    <row r="68" spans="1:11" ht="112.2" x14ac:dyDescent="0.3">
      <c r="A68" s="215">
        <v>67</v>
      </c>
      <c r="B68" s="301">
        <v>6</v>
      </c>
      <c r="C68" s="302" t="s">
        <v>815</v>
      </c>
      <c r="D68" s="301" t="s">
        <v>99</v>
      </c>
      <c r="E68" s="301" t="s">
        <v>850</v>
      </c>
      <c r="F68" s="300" t="s">
        <v>874</v>
      </c>
      <c r="G68" s="299">
        <v>25000000</v>
      </c>
      <c r="H68" s="300" t="s">
        <v>875</v>
      </c>
      <c r="I68" s="301"/>
      <c r="J68" s="300" t="s">
        <v>876</v>
      </c>
      <c r="K68" s="114"/>
    </row>
    <row r="69" spans="1:11" ht="316.2" x14ac:dyDescent="0.3">
      <c r="A69" s="215">
        <v>68</v>
      </c>
      <c r="B69" s="301">
        <v>6</v>
      </c>
      <c r="C69" s="302" t="s">
        <v>815</v>
      </c>
      <c r="D69" s="301" t="s">
        <v>75</v>
      </c>
      <c r="E69" s="301" t="s">
        <v>931</v>
      </c>
      <c r="F69" s="214" t="s">
        <v>962</v>
      </c>
      <c r="G69" s="123">
        <v>750000</v>
      </c>
      <c r="H69" s="380" t="s">
        <v>963</v>
      </c>
      <c r="I69" s="301"/>
      <c r="J69" s="381" t="s">
        <v>964</v>
      </c>
      <c r="K69" s="114"/>
    </row>
    <row r="70" spans="1:11" ht="409.6" x14ac:dyDescent="0.3">
      <c r="A70" s="215">
        <v>69</v>
      </c>
      <c r="B70" s="301">
        <v>6</v>
      </c>
      <c r="C70" s="302" t="s">
        <v>815</v>
      </c>
      <c r="D70" s="301" t="s">
        <v>75</v>
      </c>
      <c r="E70" s="301" t="s">
        <v>931</v>
      </c>
      <c r="F70" s="214" t="s">
        <v>965</v>
      </c>
      <c r="G70" s="123">
        <v>1200000</v>
      </c>
      <c r="H70" s="214" t="s">
        <v>966</v>
      </c>
      <c r="I70" s="301"/>
      <c r="J70" s="381" t="s">
        <v>964</v>
      </c>
      <c r="K70" s="114"/>
    </row>
    <row r="71" spans="1:11" ht="102" x14ac:dyDescent="0.3">
      <c r="A71" s="215">
        <v>70</v>
      </c>
      <c r="B71" s="301">
        <v>6</v>
      </c>
      <c r="C71" s="302" t="s">
        <v>815</v>
      </c>
      <c r="D71" s="301" t="s">
        <v>99</v>
      </c>
      <c r="E71" s="301" t="s">
        <v>967</v>
      </c>
      <c r="F71" s="300" t="s">
        <v>979</v>
      </c>
      <c r="G71" s="299">
        <v>3000000</v>
      </c>
      <c r="H71" s="300" t="s">
        <v>980</v>
      </c>
      <c r="I71" s="301" t="s">
        <v>970</v>
      </c>
      <c r="J71" s="300" t="s">
        <v>981</v>
      </c>
      <c r="K71" s="114"/>
    </row>
    <row r="72" spans="1:11" ht="20.399999999999999" x14ac:dyDescent="0.3">
      <c r="A72" s="215">
        <v>71</v>
      </c>
      <c r="B72" s="301">
        <v>6</v>
      </c>
      <c r="C72" s="302" t="s">
        <v>815</v>
      </c>
      <c r="D72" s="301" t="s">
        <v>26</v>
      </c>
      <c r="E72" s="278" t="s">
        <v>982</v>
      </c>
      <c r="F72" s="300" t="s">
        <v>988</v>
      </c>
      <c r="G72" s="382">
        <v>5000000</v>
      </c>
      <c r="H72" s="301"/>
      <c r="I72" s="383" t="s">
        <v>1386</v>
      </c>
      <c r="J72" s="300" t="s">
        <v>989</v>
      </c>
      <c r="K72" s="114"/>
    </row>
    <row r="73" spans="1:11" ht="30.6" x14ac:dyDescent="0.3">
      <c r="A73" s="215">
        <v>72</v>
      </c>
      <c r="B73" s="301">
        <v>6</v>
      </c>
      <c r="C73" s="302" t="s">
        <v>815</v>
      </c>
      <c r="D73" s="301" t="s">
        <v>11</v>
      </c>
      <c r="E73" s="301" t="s">
        <v>990</v>
      </c>
      <c r="F73" s="300" t="s">
        <v>1075</v>
      </c>
      <c r="G73" s="123">
        <v>5000000</v>
      </c>
      <c r="H73" s="301" t="s">
        <v>1076</v>
      </c>
      <c r="I73" s="383" t="s">
        <v>1386</v>
      </c>
      <c r="J73" s="300" t="s">
        <v>1077</v>
      </c>
      <c r="K73" s="114"/>
    </row>
    <row r="74" spans="1:11" ht="51" x14ac:dyDescent="0.3">
      <c r="A74" s="215">
        <v>73</v>
      </c>
      <c r="B74" s="301">
        <v>6</v>
      </c>
      <c r="C74" s="302" t="s">
        <v>815</v>
      </c>
      <c r="D74" s="301" t="s">
        <v>11</v>
      </c>
      <c r="E74" s="301" t="s">
        <v>990</v>
      </c>
      <c r="F74" s="300" t="s">
        <v>1078</v>
      </c>
      <c r="G74" s="123">
        <v>2000000</v>
      </c>
      <c r="H74" s="301" t="s">
        <v>1079</v>
      </c>
      <c r="I74" s="383" t="s">
        <v>1386</v>
      </c>
      <c r="J74" s="300" t="s">
        <v>1080</v>
      </c>
      <c r="K74" s="114"/>
    </row>
    <row r="75" spans="1:11" ht="51" x14ac:dyDescent="0.3">
      <c r="A75" s="215">
        <v>74</v>
      </c>
      <c r="B75" s="223">
        <v>6</v>
      </c>
      <c r="C75" s="302">
        <v>6.1</v>
      </c>
      <c r="D75" s="223" t="s">
        <v>99</v>
      </c>
      <c r="E75" s="301" t="s">
        <v>1180</v>
      </c>
      <c r="F75" s="276" t="s">
        <v>1207</v>
      </c>
      <c r="G75" s="283">
        <v>1000000</v>
      </c>
      <c r="H75" s="276" t="s">
        <v>1208</v>
      </c>
      <c r="I75" s="155"/>
      <c r="J75" s="276" t="s">
        <v>1183</v>
      </c>
      <c r="K75" s="97"/>
    </row>
    <row r="76" spans="1:11" ht="61.2" x14ac:dyDescent="0.3">
      <c r="A76" s="215">
        <v>75</v>
      </c>
      <c r="B76" s="223">
        <v>6</v>
      </c>
      <c r="C76" s="302">
        <v>6.1</v>
      </c>
      <c r="D76" s="223" t="s">
        <v>99</v>
      </c>
      <c r="E76" s="370" t="s">
        <v>1180</v>
      </c>
      <c r="F76" s="276" t="s">
        <v>1209</v>
      </c>
      <c r="G76" s="277">
        <v>15000000</v>
      </c>
      <c r="H76" s="276" t="s">
        <v>1210</v>
      </c>
      <c r="I76" s="276"/>
      <c r="J76" s="276" t="s">
        <v>1183</v>
      </c>
    </row>
    <row r="77" spans="1:11" ht="40.799999999999997" x14ac:dyDescent="0.3">
      <c r="A77" s="215">
        <v>76</v>
      </c>
      <c r="B77" s="223">
        <v>6</v>
      </c>
      <c r="C77" s="302">
        <v>6.1</v>
      </c>
      <c r="D77" s="223" t="s">
        <v>99</v>
      </c>
      <c r="E77" s="301" t="s">
        <v>1180</v>
      </c>
      <c r="F77" s="300" t="s">
        <v>1211</v>
      </c>
      <c r="G77" s="299">
        <v>3000000</v>
      </c>
      <c r="H77" s="300" t="s">
        <v>1212</v>
      </c>
      <c r="I77" s="300"/>
      <c r="J77" s="300" t="s">
        <v>1183</v>
      </c>
    </row>
    <row r="78" spans="1:11" ht="30.6" x14ac:dyDescent="0.3">
      <c r="A78" s="215">
        <v>77</v>
      </c>
      <c r="B78" s="223">
        <v>6</v>
      </c>
      <c r="C78" s="302">
        <v>6.1</v>
      </c>
      <c r="D78" s="223" t="s">
        <v>99</v>
      </c>
      <c r="E78" s="301" t="s">
        <v>1180</v>
      </c>
      <c r="F78" s="300" t="s">
        <v>1213</v>
      </c>
      <c r="G78" s="299">
        <v>500000</v>
      </c>
      <c r="H78" s="300" t="s">
        <v>1214</v>
      </c>
      <c r="I78" s="300"/>
      <c r="J78" s="300" t="s">
        <v>1183</v>
      </c>
    </row>
    <row r="79" spans="1:11" ht="71.400000000000006" x14ac:dyDescent="0.3">
      <c r="A79" s="215">
        <v>78</v>
      </c>
      <c r="B79" s="301">
        <v>6</v>
      </c>
      <c r="C79" s="302">
        <v>6.1</v>
      </c>
      <c r="D79" s="223" t="s">
        <v>143</v>
      </c>
      <c r="E79" s="301" t="s">
        <v>1220</v>
      </c>
      <c r="F79" s="301" t="s">
        <v>1238</v>
      </c>
      <c r="G79" s="123">
        <v>200000</v>
      </c>
      <c r="H79" s="300" t="s">
        <v>1239</v>
      </c>
      <c r="I79" s="300" t="s">
        <v>1240</v>
      </c>
      <c r="J79" s="300" t="s">
        <v>1241</v>
      </c>
    </row>
    <row r="80" spans="1:11" ht="177" customHeight="1" x14ac:dyDescent="0.3">
      <c r="A80" s="215">
        <v>79</v>
      </c>
      <c r="B80" s="301">
        <v>6</v>
      </c>
      <c r="C80" s="302">
        <v>6.1</v>
      </c>
      <c r="D80" s="301" t="s">
        <v>26</v>
      </c>
      <c r="E80" s="278" t="s">
        <v>1286</v>
      </c>
      <c r="F80" s="300" t="s">
        <v>1323</v>
      </c>
      <c r="G80" s="287">
        <v>400000</v>
      </c>
      <c r="H80" s="300" t="s">
        <v>1324</v>
      </c>
      <c r="I80" s="300" t="s">
        <v>1325</v>
      </c>
      <c r="J80" s="300" t="s">
        <v>1326</v>
      </c>
    </row>
    <row r="81" spans="1:10" x14ac:dyDescent="0.3">
      <c r="A81" s="215">
        <v>80</v>
      </c>
      <c r="B81" s="301">
        <v>6</v>
      </c>
      <c r="C81" s="302">
        <v>6.1</v>
      </c>
      <c r="D81" s="301" t="s">
        <v>11</v>
      </c>
      <c r="E81" s="301" t="s">
        <v>1327</v>
      </c>
      <c r="F81" s="301" t="s">
        <v>1335</v>
      </c>
      <c r="G81" s="123"/>
      <c r="H81" s="301"/>
      <c r="I81" s="301"/>
      <c r="J81" s="301"/>
    </row>
    <row r="82" spans="1:10" ht="91.8" x14ac:dyDescent="0.3">
      <c r="A82" s="215">
        <v>81</v>
      </c>
      <c r="B82" s="301">
        <v>6</v>
      </c>
      <c r="C82" s="302">
        <v>6.1</v>
      </c>
      <c r="D82" s="301" t="s">
        <v>99</v>
      </c>
      <c r="E82" s="500" t="s">
        <v>1343</v>
      </c>
      <c r="F82" s="499" t="s">
        <v>1344</v>
      </c>
      <c r="G82" s="123">
        <v>5000000</v>
      </c>
      <c r="H82" s="301" t="s">
        <v>1345</v>
      </c>
      <c r="I82" s="300" t="s">
        <v>1346</v>
      </c>
      <c r="J82" s="300" t="s">
        <v>1347</v>
      </c>
    </row>
    <row r="83" spans="1:10" ht="30.6" x14ac:dyDescent="0.3">
      <c r="A83" s="215">
        <v>82</v>
      </c>
      <c r="B83" s="500">
        <v>6</v>
      </c>
      <c r="C83" s="501">
        <v>6.1</v>
      </c>
      <c r="D83" s="500" t="s">
        <v>26</v>
      </c>
      <c r="E83" s="515" t="s">
        <v>1607</v>
      </c>
      <c r="F83" s="515" t="s">
        <v>1600</v>
      </c>
      <c r="G83" s="123">
        <v>11900000</v>
      </c>
      <c r="H83" s="443"/>
      <c r="I83" s="442"/>
      <c r="J83" s="443"/>
    </row>
    <row r="84" spans="1:10" x14ac:dyDescent="0.3">
      <c r="A84" s="215">
        <v>83</v>
      </c>
      <c r="B84" s="500">
        <v>6</v>
      </c>
      <c r="C84" s="501">
        <v>6.1</v>
      </c>
      <c r="D84" s="500" t="s">
        <v>26</v>
      </c>
      <c r="E84" s="515" t="s">
        <v>1608</v>
      </c>
      <c r="F84" s="515" t="s">
        <v>1601</v>
      </c>
      <c r="G84" s="123">
        <v>12000000</v>
      </c>
      <c r="H84" s="443"/>
      <c r="I84" s="442"/>
      <c r="J84" s="443"/>
    </row>
    <row r="85" spans="1:10" ht="30.6" x14ac:dyDescent="0.3">
      <c r="A85" s="215">
        <v>84</v>
      </c>
      <c r="B85" s="500">
        <v>6</v>
      </c>
      <c r="C85" s="501">
        <v>6.1</v>
      </c>
      <c r="D85" s="500" t="s">
        <v>99</v>
      </c>
      <c r="E85" s="515" t="s">
        <v>1609</v>
      </c>
      <c r="F85" s="515" t="s">
        <v>1602</v>
      </c>
      <c r="G85" s="123">
        <v>3573467.09</v>
      </c>
      <c r="H85" s="443"/>
      <c r="I85" s="442"/>
      <c r="J85" s="443"/>
    </row>
    <row r="86" spans="1:10" ht="51" x14ac:dyDescent="0.3">
      <c r="A86" s="215">
        <v>85</v>
      </c>
      <c r="B86" s="500">
        <v>6</v>
      </c>
      <c r="C86" s="501">
        <v>6.1</v>
      </c>
      <c r="D86" s="500" t="s">
        <v>26</v>
      </c>
      <c r="E86" s="515" t="s">
        <v>1610</v>
      </c>
      <c r="F86" s="515" t="s">
        <v>1603</v>
      </c>
      <c r="G86" s="123">
        <v>4296906.67</v>
      </c>
      <c r="H86" s="443"/>
      <c r="I86" s="442"/>
      <c r="J86" s="443"/>
    </row>
    <row r="87" spans="1:10" x14ac:dyDescent="0.3">
      <c r="A87" s="215">
        <v>86</v>
      </c>
      <c r="B87" s="500">
        <v>6</v>
      </c>
      <c r="C87" s="501">
        <v>6.1</v>
      </c>
      <c r="D87" s="500" t="s">
        <v>99</v>
      </c>
      <c r="E87" s="515" t="s">
        <v>1611</v>
      </c>
      <c r="F87" s="515" t="s">
        <v>1604</v>
      </c>
      <c r="G87" s="123">
        <v>5950000</v>
      </c>
      <c r="H87" s="443"/>
      <c r="I87" s="442"/>
      <c r="J87" s="443"/>
    </row>
    <row r="88" spans="1:10" x14ac:dyDescent="0.3">
      <c r="A88" s="215">
        <v>87</v>
      </c>
      <c r="B88" s="500">
        <v>6</v>
      </c>
      <c r="C88" s="501">
        <v>6.1</v>
      </c>
      <c r="D88" s="500" t="s">
        <v>143</v>
      </c>
      <c r="E88" s="515" t="s">
        <v>1612</v>
      </c>
      <c r="F88" s="515" t="s">
        <v>1605</v>
      </c>
      <c r="G88" s="123">
        <v>15000000</v>
      </c>
      <c r="H88" s="443"/>
      <c r="I88" s="442"/>
      <c r="J88" s="443"/>
    </row>
    <row r="89" spans="1:10" ht="51" x14ac:dyDescent="0.3">
      <c r="A89" s="215">
        <v>88</v>
      </c>
      <c r="B89" s="500">
        <v>6</v>
      </c>
      <c r="C89" s="501">
        <v>6.1</v>
      </c>
      <c r="D89" s="500" t="s">
        <v>11</v>
      </c>
      <c r="E89" s="515" t="s">
        <v>751</v>
      </c>
      <c r="F89" s="515" t="s">
        <v>1606</v>
      </c>
      <c r="G89" s="123">
        <v>3620127.56</v>
      </c>
      <c r="H89" s="443"/>
      <c r="I89" s="442"/>
      <c r="J89" s="443"/>
    </row>
    <row r="90" spans="1:10" ht="30.6" x14ac:dyDescent="0.3">
      <c r="A90" s="215">
        <v>89</v>
      </c>
      <c r="B90" s="500">
        <v>6</v>
      </c>
      <c r="C90" s="501">
        <v>6.1</v>
      </c>
      <c r="D90" s="442"/>
      <c r="E90" s="515" t="s">
        <v>1634</v>
      </c>
      <c r="F90" s="515" t="s">
        <v>1635</v>
      </c>
      <c r="G90" s="521">
        <v>3570000</v>
      </c>
      <c r="H90" s="443"/>
      <c r="I90" s="442"/>
      <c r="J90" s="443"/>
    </row>
    <row r="91" spans="1:10" ht="30.6" x14ac:dyDescent="0.3">
      <c r="A91" s="215">
        <v>90</v>
      </c>
      <c r="B91" s="500">
        <v>6</v>
      </c>
      <c r="C91" s="501">
        <v>6.1</v>
      </c>
      <c r="D91" s="442"/>
      <c r="E91" s="515" t="s">
        <v>1634</v>
      </c>
      <c r="F91" s="515" t="s">
        <v>1636</v>
      </c>
      <c r="G91" s="521">
        <v>3570000</v>
      </c>
      <c r="H91" s="443"/>
      <c r="I91" s="442"/>
      <c r="J91" s="443"/>
    </row>
    <row r="92" spans="1:10" ht="20.399999999999999" x14ac:dyDescent="0.3">
      <c r="A92" s="215">
        <v>91</v>
      </c>
      <c r="B92" s="33">
        <v>6</v>
      </c>
      <c r="C92" s="45">
        <v>6.1</v>
      </c>
      <c r="D92" s="33" t="s">
        <v>11</v>
      </c>
      <c r="E92" s="33" t="s">
        <v>108</v>
      </c>
      <c r="F92" s="34" t="s">
        <v>276</v>
      </c>
      <c r="G92" s="30"/>
      <c r="H92" s="31"/>
      <c r="I92" s="27"/>
      <c r="J92" s="31"/>
    </row>
    <row r="93" spans="1:10" ht="20.399999999999999" x14ac:dyDescent="0.3">
      <c r="A93" s="215">
        <v>92</v>
      </c>
      <c r="B93" s="33">
        <v>6</v>
      </c>
      <c r="C93" s="45">
        <v>6.1</v>
      </c>
      <c r="D93" s="33" t="s">
        <v>11</v>
      </c>
      <c r="E93" s="33" t="s">
        <v>108</v>
      </c>
      <c r="F93" s="34" t="s">
        <v>277</v>
      </c>
      <c r="G93" s="30"/>
      <c r="H93" s="31"/>
      <c r="I93" s="27"/>
      <c r="J93" s="31"/>
    </row>
    <row r="94" spans="1:10" ht="20.399999999999999" x14ac:dyDescent="0.3">
      <c r="A94" s="215">
        <v>93</v>
      </c>
      <c r="B94" s="33">
        <v>6</v>
      </c>
      <c r="C94" s="45">
        <v>6.1</v>
      </c>
      <c r="D94" s="33" t="s">
        <v>11</v>
      </c>
      <c r="E94" s="33" t="s">
        <v>108</v>
      </c>
      <c r="F94" s="34" t="s">
        <v>278</v>
      </c>
      <c r="G94" s="30"/>
      <c r="H94" s="31"/>
      <c r="I94" s="27"/>
      <c r="J94" s="31"/>
    </row>
    <row r="95" spans="1:10" ht="193.8" x14ac:dyDescent="0.3">
      <c r="A95" s="215">
        <v>94</v>
      </c>
      <c r="B95" s="33">
        <v>6</v>
      </c>
      <c r="C95" s="45">
        <v>6.1</v>
      </c>
      <c r="D95" s="33" t="s">
        <v>11</v>
      </c>
      <c r="E95" s="33" t="s">
        <v>108</v>
      </c>
      <c r="F95" s="34" t="s">
        <v>279</v>
      </c>
      <c r="G95" s="30"/>
      <c r="H95" s="31"/>
      <c r="I95" s="27"/>
      <c r="J95" s="31"/>
    </row>
    <row r="96" spans="1:10" x14ac:dyDescent="0.3">
      <c r="A96" s="215">
        <v>95</v>
      </c>
      <c r="B96" s="500">
        <v>6</v>
      </c>
      <c r="C96" s="501">
        <v>6.1</v>
      </c>
      <c r="D96" s="442"/>
      <c r="E96" s="442"/>
      <c r="F96" s="442"/>
      <c r="G96" s="505"/>
      <c r="H96" s="443"/>
      <c r="I96" s="442"/>
      <c r="J96" s="443"/>
    </row>
  </sheetData>
  <hyperlinks>
    <hyperlink ref="F8" r:id="rId1" xr:uid="{00000000-0004-0000-0C00-000000000000}"/>
  </hyperlinks>
  <pageMargins left="0.7" right="0.7" top="0.75" bottom="0.75" header="0.3" footer="0.3"/>
  <pageSetup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2"/>
  <sheetViews>
    <sheetView workbookViewId="0">
      <selection activeCell="D17" sqref="D17:E21"/>
    </sheetView>
  </sheetViews>
  <sheetFormatPr defaultRowHeight="14.4" x14ac:dyDescent="0.3"/>
  <cols>
    <col min="1" max="1" width="9.109375" style="107"/>
    <col min="2" max="2" width="9.109375" style="398"/>
    <col min="3" max="3" width="9.109375" style="107"/>
    <col min="4" max="4" width="17.5546875" style="107" customWidth="1"/>
    <col min="5" max="5" width="27.88671875" style="107" customWidth="1"/>
    <col min="6" max="6" width="10.6640625" style="456" customWidth="1"/>
    <col min="7" max="7" width="77" style="107" customWidth="1"/>
    <col min="8" max="8" width="21.33203125" style="107" customWidth="1"/>
  </cols>
  <sheetData>
    <row r="1" spans="1:9" ht="20.399999999999999" x14ac:dyDescent="0.3">
      <c r="A1" s="105" t="s">
        <v>740</v>
      </c>
      <c r="B1" s="395"/>
      <c r="C1" s="99" t="s">
        <v>3</v>
      </c>
      <c r="D1" s="99" t="s">
        <v>741</v>
      </c>
      <c r="E1" s="99" t="s">
        <v>5</v>
      </c>
      <c r="F1" s="101" t="s">
        <v>742</v>
      </c>
      <c r="G1" s="99" t="s">
        <v>743</v>
      </c>
      <c r="H1" s="99" t="s">
        <v>744</v>
      </c>
      <c r="I1" s="87"/>
    </row>
    <row r="2" spans="1:9" ht="20.399999999999999" x14ac:dyDescent="0.3">
      <c r="A2" s="106">
        <v>1</v>
      </c>
      <c r="B2" s="396">
        <v>1.1000000000000001</v>
      </c>
      <c r="C2" s="386" t="s">
        <v>11</v>
      </c>
      <c r="D2" s="388" t="s">
        <v>745</v>
      </c>
      <c r="E2" s="388" t="s">
        <v>746</v>
      </c>
      <c r="F2" s="102">
        <v>5500000</v>
      </c>
      <c r="G2" s="388"/>
      <c r="H2" s="388" t="s">
        <v>747</v>
      </c>
      <c r="I2" s="87"/>
    </row>
    <row r="3" spans="1:9" ht="20.399999999999999" x14ac:dyDescent="0.3">
      <c r="A3" s="106">
        <v>2</v>
      </c>
      <c r="B3" s="397">
        <v>1.1000000000000001</v>
      </c>
      <c r="C3" s="387" t="s">
        <v>99</v>
      </c>
      <c r="D3" s="388" t="s">
        <v>748</v>
      </c>
      <c r="E3" s="388" t="s">
        <v>749</v>
      </c>
      <c r="F3" s="102">
        <v>5200000</v>
      </c>
      <c r="G3" s="388"/>
      <c r="H3" s="388" t="s">
        <v>750</v>
      </c>
      <c r="I3" s="87"/>
    </row>
    <row r="4" spans="1:9" ht="20.399999999999999" x14ac:dyDescent="0.3">
      <c r="A4" s="106">
        <v>3</v>
      </c>
      <c r="B4" s="397">
        <v>1.1000000000000001</v>
      </c>
      <c r="C4" s="387" t="s">
        <v>11</v>
      </c>
      <c r="D4" s="388" t="s">
        <v>751</v>
      </c>
      <c r="E4" s="388" t="s">
        <v>17</v>
      </c>
      <c r="F4" s="102">
        <v>10000000</v>
      </c>
      <c r="G4" s="388"/>
      <c r="H4" s="388" t="s">
        <v>752</v>
      </c>
      <c r="I4" s="87"/>
    </row>
    <row r="5" spans="1:9" ht="30.6" x14ac:dyDescent="0.3">
      <c r="A5" s="106">
        <v>4</v>
      </c>
      <c r="B5" s="397">
        <v>1.1000000000000001</v>
      </c>
      <c r="C5" s="387" t="s">
        <v>99</v>
      </c>
      <c r="D5" s="388" t="s">
        <v>753</v>
      </c>
      <c r="E5" s="388" t="s">
        <v>754</v>
      </c>
      <c r="F5" s="389">
        <v>5000000</v>
      </c>
      <c r="G5" s="390" t="s">
        <v>755</v>
      </c>
      <c r="H5" s="388" t="s">
        <v>756</v>
      </c>
      <c r="I5" s="87"/>
    </row>
    <row r="6" spans="1:9" ht="20.399999999999999" x14ac:dyDescent="0.3">
      <c r="A6" s="106">
        <v>5</v>
      </c>
      <c r="B6" s="397">
        <v>1.3</v>
      </c>
      <c r="C6" s="387" t="s">
        <v>99</v>
      </c>
      <c r="D6" s="388" t="s">
        <v>757</v>
      </c>
      <c r="E6" s="388" t="s">
        <v>758</v>
      </c>
      <c r="F6" s="102">
        <v>20000000</v>
      </c>
      <c r="G6" s="388" t="s">
        <v>759</v>
      </c>
      <c r="H6" s="390" t="s">
        <v>756</v>
      </c>
      <c r="I6" s="87"/>
    </row>
    <row r="7" spans="1:9" ht="20.399999999999999" x14ac:dyDescent="0.3">
      <c r="A7" s="106">
        <v>6</v>
      </c>
      <c r="B7" s="397">
        <v>1.3</v>
      </c>
      <c r="C7" s="387" t="s">
        <v>75</v>
      </c>
      <c r="D7" s="388" t="s">
        <v>760</v>
      </c>
      <c r="E7" s="388" t="s">
        <v>761</v>
      </c>
      <c r="F7" s="102">
        <v>20000000</v>
      </c>
      <c r="G7" s="388" t="s">
        <v>762</v>
      </c>
      <c r="H7" s="390" t="s">
        <v>756</v>
      </c>
      <c r="I7" s="87"/>
    </row>
    <row r="8" spans="1:9" ht="40.799999999999997" x14ac:dyDescent="0.3">
      <c r="A8" s="106">
        <v>7</v>
      </c>
      <c r="B8" s="397">
        <v>1.3</v>
      </c>
      <c r="C8" s="387" t="s">
        <v>99</v>
      </c>
      <c r="D8" s="388" t="s">
        <v>763</v>
      </c>
      <c r="E8" s="388" t="s">
        <v>764</v>
      </c>
      <c r="F8" s="102">
        <v>8500000</v>
      </c>
      <c r="G8" s="388" t="s">
        <v>765</v>
      </c>
      <c r="H8" s="391" t="s">
        <v>766</v>
      </c>
      <c r="I8" s="87"/>
    </row>
    <row r="9" spans="1:9" x14ac:dyDescent="0.3">
      <c r="A9" s="106">
        <v>8</v>
      </c>
      <c r="B9" s="397"/>
      <c r="C9" s="387" t="s">
        <v>99</v>
      </c>
      <c r="D9" s="388" t="s">
        <v>767</v>
      </c>
      <c r="E9" s="388" t="s">
        <v>768</v>
      </c>
      <c r="F9" s="102" t="s">
        <v>768</v>
      </c>
      <c r="G9" s="388" t="s">
        <v>768</v>
      </c>
      <c r="H9" s="391" t="s">
        <v>756</v>
      </c>
      <c r="I9" s="87"/>
    </row>
    <row r="10" spans="1:9" ht="20.399999999999999" x14ac:dyDescent="0.3">
      <c r="A10" s="106">
        <v>9</v>
      </c>
      <c r="B10" s="397"/>
      <c r="C10" s="387"/>
      <c r="D10" s="388"/>
      <c r="E10" s="388"/>
      <c r="F10" s="102"/>
      <c r="G10" s="191"/>
      <c r="H10" s="191" t="s">
        <v>769</v>
      </c>
      <c r="I10" s="87"/>
    </row>
    <row r="11" spans="1:9" ht="20.399999999999999" x14ac:dyDescent="0.3">
      <c r="A11" s="106">
        <v>10</v>
      </c>
      <c r="B11" s="397">
        <v>1.1000000000000001</v>
      </c>
      <c r="C11" s="387" t="s">
        <v>11</v>
      </c>
      <c r="D11" s="388" t="s">
        <v>770</v>
      </c>
      <c r="E11" s="388" t="s">
        <v>771</v>
      </c>
      <c r="F11" s="102">
        <v>23000000</v>
      </c>
      <c r="G11" s="390"/>
      <c r="H11" s="390" t="s">
        <v>756</v>
      </c>
      <c r="I11" s="87"/>
    </row>
    <row r="12" spans="1:9" ht="30.6" x14ac:dyDescent="0.3">
      <c r="A12" s="106">
        <v>11</v>
      </c>
      <c r="B12" s="397">
        <v>1.1000000000000001</v>
      </c>
      <c r="C12" s="387" t="s">
        <v>11</v>
      </c>
      <c r="D12" s="388" t="s">
        <v>770</v>
      </c>
      <c r="E12" s="388" t="s">
        <v>772</v>
      </c>
      <c r="F12" s="102">
        <v>15000000</v>
      </c>
      <c r="G12" s="390"/>
      <c r="H12" s="390" t="s">
        <v>756</v>
      </c>
      <c r="I12" s="87"/>
    </row>
    <row r="13" spans="1:9" ht="20.399999999999999" x14ac:dyDescent="0.3">
      <c r="A13" s="106">
        <v>12</v>
      </c>
      <c r="B13" s="397">
        <v>1.1000000000000001</v>
      </c>
      <c r="C13" s="387" t="s">
        <v>11</v>
      </c>
      <c r="D13" s="388" t="s">
        <v>773</v>
      </c>
      <c r="E13" s="388" t="s">
        <v>774</v>
      </c>
      <c r="F13" s="102">
        <v>70000000</v>
      </c>
      <c r="G13" s="388"/>
      <c r="H13" s="388" t="s">
        <v>775</v>
      </c>
      <c r="I13" s="87"/>
    </row>
    <row r="14" spans="1:9" ht="30.6" x14ac:dyDescent="0.3">
      <c r="A14" s="106">
        <v>13</v>
      </c>
      <c r="B14" s="397">
        <v>1.1000000000000001</v>
      </c>
      <c r="C14" s="387" t="s">
        <v>11</v>
      </c>
      <c r="D14" s="388" t="s">
        <v>773</v>
      </c>
      <c r="E14" s="388" t="s">
        <v>776</v>
      </c>
      <c r="F14" s="102"/>
      <c r="G14" s="388"/>
      <c r="H14" s="388"/>
      <c r="I14" s="87"/>
    </row>
    <row r="15" spans="1:9" ht="40.799999999999997" x14ac:dyDescent="0.3">
      <c r="A15" s="106">
        <v>14</v>
      </c>
      <c r="B15" s="397">
        <v>1.1000000000000001</v>
      </c>
      <c r="C15" s="387" t="s">
        <v>11</v>
      </c>
      <c r="D15" s="388" t="s">
        <v>773</v>
      </c>
      <c r="E15" s="388" t="s">
        <v>777</v>
      </c>
      <c r="F15" s="103"/>
      <c r="G15" s="388"/>
      <c r="H15" s="388"/>
      <c r="I15" s="87"/>
    </row>
    <row r="16" spans="1:9" x14ac:dyDescent="0.3">
      <c r="A16" s="106">
        <v>15</v>
      </c>
      <c r="B16" s="397"/>
      <c r="C16" s="387"/>
      <c r="D16" s="388"/>
      <c r="E16" s="388"/>
      <c r="F16" s="103"/>
      <c r="G16" s="191" t="s">
        <v>778</v>
      </c>
      <c r="H16" s="191" t="s">
        <v>779</v>
      </c>
      <c r="I16" s="87"/>
    </row>
    <row r="17" spans="1:9" ht="40.799999999999997" x14ac:dyDescent="0.3">
      <c r="A17" s="106">
        <v>16</v>
      </c>
      <c r="B17" s="397">
        <v>1.1000000000000001</v>
      </c>
      <c r="C17" s="387" t="s">
        <v>11</v>
      </c>
      <c r="D17" s="106" t="s">
        <v>780</v>
      </c>
      <c r="E17" s="388" t="s">
        <v>781</v>
      </c>
      <c r="F17" s="102">
        <v>550000</v>
      </c>
      <c r="G17" s="106"/>
      <c r="H17" s="106"/>
      <c r="I17" s="87"/>
    </row>
    <row r="18" spans="1:9" ht="40.799999999999997" x14ac:dyDescent="0.3">
      <c r="A18" s="106">
        <v>17</v>
      </c>
      <c r="B18" s="397">
        <v>1.1000000000000001</v>
      </c>
      <c r="C18" s="387" t="s">
        <v>11</v>
      </c>
      <c r="D18" s="106" t="s">
        <v>780</v>
      </c>
      <c r="E18" s="388" t="s">
        <v>782</v>
      </c>
      <c r="F18" s="102">
        <v>500000</v>
      </c>
      <c r="G18" s="106"/>
      <c r="H18" s="106"/>
      <c r="I18" s="87"/>
    </row>
    <row r="19" spans="1:9" ht="30.6" x14ac:dyDescent="0.3">
      <c r="A19" s="106">
        <v>18</v>
      </c>
      <c r="B19" s="397">
        <v>1.1000000000000001</v>
      </c>
      <c r="C19" s="387" t="s">
        <v>11</v>
      </c>
      <c r="D19" s="106" t="s">
        <v>780</v>
      </c>
      <c r="E19" s="388" t="s">
        <v>783</v>
      </c>
      <c r="F19" s="102">
        <v>550000</v>
      </c>
      <c r="G19" s="106"/>
      <c r="H19" s="106"/>
      <c r="I19" s="87"/>
    </row>
    <row r="20" spans="1:9" ht="61.2" x14ac:dyDescent="0.3">
      <c r="A20" s="106">
        <v>19</v>
      </c>
      <c r="B20" s="397">
        <v>1.1000000000000001</v>
      </c>
      <c r="C20" s="387" t="s">
        <v>11</v>
      </c>
      <c r="D20" s="106" t="s">
        <v>780</v>
      </c>
      <c r="E20" s="388" t="s">
        <v>784</v>
      </c>
      <c r="F20" s="102">
        <v>5000000</v>
      </c>
      <c r="G20" s="106"/>
      <c r="H20" s="106"/>
      <c r="I20" s="87"/>
    </row>
    <row r="21" spans="1:9" ht="40.799999999999997" x14ac:dyDescent="0.3">
      <c r="A21" s="106">
        <v>20</v>
      </c>
      <c r="B21" s="397">
        <v>1.1000000000000001</v>
      </c>
      <c r="C21" s="106" t="s">
        <v>11</v>
      </c>
      <c r="D21" s="106" t="s">
        <v>780</v>
      </c>
      <c r="E21" s="388" t="s">
        <v>785</v>
      </c>
      <c r="F21" s="102">
        <v>400000</v>
      </c>
      <c r="G21" s="106"/>
      <c r="H21" s="106"/>
      <c r="I21" s="87"/>
    </row>
    <row r="22" spans="1:9" ht="30.6" x14ac:dyDescent="0.3">
      <c r="A22" s="106">
        <v>21</v>
      </c>
      <c r="B22" s="397">
        <v>1.1000000000000001</v>
      </c>
      <c r="C22" s="106" t="s">
        <v>75</v>
      </c>
      <c r="D22" s="417" t="s">
        <v>1388</v>
      </c>
      <c r="E22" s="418" t="s">
        <v>1389</v>
      </c>
      <c r="F22" s="419">
        <v>7000000</v>
      </c>
      <c r="G22" s="420" t="s">
        <v>1390</v>
      </c>
      <c r="H22" s="423"/>
      <c r="I22" s="87"/>
    </row>
    <row r="23" spans="1:9" ht="20.399999999999999" x14ac:dyDescent="0.3">
      <c r="A23" s="106">
        <v>22</v>
      </c>
      <c r="B23" s="397">
        <v>1.1000000000000001</v>
      </c>
      <c r="C23" s="106" t="s">
        <v>75</v>
      </c>
      <c r="D23" s="417" t="s">
        <v>1388</v>
      </c>
      <c r="E23" s="421" t="s">
        <v>1391</v>
      </c>
      <c r="F23" s="419">
        <v>7000000</v>
      </c>
      <c r="G23" s="422" t="s">
        <v>1392</v>
      </c>
      <c r="H23" s="423"/>
    </row>
    <row r="24" spans="1:9" ht="102" x14ac:dyDescent="0.3">
      <c r="A24" s="106">
        <v>23</v>
      </c>
      <c r="B24" s="397">
        <v>1.1000000000000001</v>
      </c>
      <c r="C24" s="106" t="s">
        <v>75</v>
      </c>
      <c r="D24" s="417" t="s">
        <v>1388</v>
      </c>
      <c r="E24" s="421" t="s">
        <v>1393</v>
      </c>
      <c r="F24" s="103"/>
      <c r="G24" s="422" t="s">
        <v>1394</v>
      </c>
      <c r="H24" s="423"/>
    </row>
    <row r="25" spans="1:9" ht="91.8" x14ac:dyDescent="0.3">
      <c r="A25" s="106">
        <v>24</v>
      </c>
      <c r="B25" s="397">
        <v>1.1000000000000001</v>
      </c>
      <c r="C25" s="106" t="s">
        <v>75</v>
      </c>
      <c r="D25" s="417" t="s">
        <v>1388</v>
      </c>
      <c r="E25" s="421" t="s">
        <v>1395</v>
      </c>
      <c r="F25" s="103"/>
      <c r="G25" s="422" t="s">
        <v>1396</v>
      </c>
      <c r="H25" s="423"/>
    </row>
    <row r="26" spans="1:9" ht="20.399999999999999" x14ac:dyDescent="0.3">
      <c r="A26" s="428">
        <v>25</v>
      </c>
      <c r="B26" s="396">
        <v>1.1000000000000001</v>
      </c>
      <c r="C26" s="428" t="s">
        <v>75</v>
      </c>
      <c r="D26" s="429" t="s">
        <v>1388</v>
      </c>
      <c r="E26" s="430" t="s">
        <v>1397</v>
      </c>
      <c r="F26" s="431"/>
      <c r="G26" s="432" t="s">
        <v>1398</v>
      </c>
      <c r="H26" s="433"/>
    </row>
    <row r="27" spans="1:9" ht="51" x14ac:dyDescent="0.3">
      <c r="A27" s="106">
        <v>26</v>
      </c>
      <c r="B27" s="397">
        <v>1.1000000000000001</v>
      </c>
      <c r="C27" s="106" t="s">
        <v>75</v>
      </c>
      <c r="D27" s="325" t="s">
        <v>1410</v>
      </c>
      <c r="E27" s="388" t="s">
        <v>1409</v>
      </c>
      <c r="F27" s="435">
        <v>28402672</v>
      </c>
      <c r="G27" s="388" t="s">
        <v>1411</v>
      </c>
      <c r="H27" s="106"/>
    </row>
    <row r="28" spans="1:9" ht="77.25" customHeight="1" x14ac:dyDescent="0.3">
      <c r="A28" s="106">
        <v>27</v>
      </c>
      <c r="B28" s="397">
        <v>1.1000000000000001</v>
      </c>
      <c r="C28" s="106" t="s">
        <v>75</v>
      </c>
      <c r="D28" s="325" t="s">
        <v>1410</v>
      </c>
      <c r="E28" s="388" t="s">
        <v>1412</v>
      </c>
      <c r="F28" s="435">
        <v>14903897</v>
      </c>
      <c r="G28" s="388" t="s">
        <v>1413</v>
      </c>
      <c r="H28" s="106"/>
    </row>
    <row r="29" spans="1:9" ht="203.25" customHeight="1" x14ac:dyDescent="0.3">
      <c r="A29" s="451">
        <v>28</v>
      </c>
      <c r="B29" s="448">
        <v>1.3</v>
      </c>
      <c r="C29" s="434" t="s">
        <v>143</v>
      </c>
      <c r="D29" s="453" t="s">
        <v>1415</v>
      </c>
      <c r="E29" s="453" t="s">
        <v>1414</v>
      </c>
      <c r="F29" s="450">
        <v>2000000</v>
      </c>
      <c r="G29" s="449" t="s">
        <v>1416</v>
      </c>
      <c r="H29" s="444"/>
    </row>
    <row r="30" spans="1:9" ht="96.75" customHeight="1" x14ac:dyDescent="0.3">
      <c r="A30" s="451">
        <v>29</v>
      </c>
      <c r="B30" s="448">
        <v>1.3</v>
      </c>
      <c r="C30" s="434" t="s">
        <v>143</v>
      </c>
      <c r="D30" s="388" t="s">
        <v>1415</v>
      </c>
      <c r="E30" s="388" t="s">
        <v>1417</v>
      </c>
      <c r="F30" s="435">
        <v>100000</v>
      </c>
      <c r="G30" s="449" t="s">
        <v>1418</v>
      </c>
      <c r="H30" s="423"/>
    </row>
    <row r="31" spans="1:9" ht="71.400000000000006" x14ac:dyDescent="0.3">
      <c r="A31" s="434">
        <v>30</v>
      </c>
      <c r="B31" s="448">
        <v>1.3</v>
      </c>
      <c r="C31" s="434" t="s">
        <v>143</v>
      </c>
      <c r="D31" s="388" t="s">
        <v>1415</v>
      </c>
      <c r="E31" s="388" t="s">
        <v>1419</v>
      </c>
      <c r="F31" s="435">
        <v>500000</v>
      </c>
      <c r="G31" s="388" t="s">
        <v>1420</v>
      </c>
      <c r="H31" s="423"/>
    </row>
    <row r="32" spans="1:9" ht="31.8" x14ac:dyDescent="0.3">
      <c r="A32" s="451">
        <v>31</v>
      </c>
      <c r="B32" s="448">
        <v>1.3</v>
      </c>
      <c r="C32" s="434" t="s">
        <v>143</v>
      </c>
      <c r="D32" s="388" t="s">
        <v>1415</v>
      </c>
      <c r="E32" s="449" t="s">
        <v>1421</v>
      </c>
      <c r="F32" s="435">
        <v>100000</v>
      </c>
      <c r="G32" s="449" t="s">
        <v>1422</v>
      </c>
      <c r="H32" s="423"/>
    </row>
    <row r="33" spans="1:8" ht="114" customHeight="1" x14ac:dyDescent="0.3">
      <c r="A33" s="451">
        <v>32</v>
      </c>
      <c r="B33" s="448">
        <v>1.3</v>
      </c>
      <c r="C33" s="434" t="s">
        <v>143</v>
      </c>
      <c r="D33" s="388" t="s">
        <v>1415</v>
      </c>
      <c r="E33" s="449" t="s">
        <v>1423</v>
      </c>
      <c r="F33" s="435">
        <v>600000</v>
      </c>
      <c r="G33" s="388" t="s">
        <v>1424</v>
      </c>
      <c r="H33" s="423"/>
    </row>
    <row r="34" spans="1:8" ht="65.25" customHeight="1" x14ac:dyDescent="0.3">
      <c r="A34" s="451">
        <v>33</v>
      </c>
      <c r="B34" s="448">
        <v>1.3</v>
      </c>
      <c r="C34" s="434" t="s">
        <v>143</v>
      </c>
      <c r="D34" s="388" t="s">
        <v>1415</v>
      </c>
      <c r="E34" s="388" t="s">
        <v>1425</v>
      </c>
      <c r="F34" s="102">
        <v>200000</v>
      </c>
      <c r="G34" s="388" t="s">
        <v>1426</v>
      </c>
      <c r="H34" s="423"/>
    </row>
    <row r="35" spans="1:8" ht="103.2" x14ac:dyDescent="0.3">
      <c r="A35" s="451">
        <v>34</v>
      </c>
      <c r="B35" s="448">
        <v>1.3</v>
      </c>
      <c r="C35" s="434" t="s">
        <v>143</v>
      </c>
      <c r="D35" s="388" t="s">
        <v>1439</v>
      </c>
      <c r="E35" s="449" t="s">
        <v>1438</v>
      </c>
      <c r="F35" s="102">
        <v>1700000</v>
      </c>
      <c r="G35" s="449" t="s">
        <v>1440</v>
      </c>
      <c r="H35" s="423"/>
    </row>
    <row r="36" spans="1:8" ht="62.4" x14ac:dyDescent="0.3">
      <c r="A36" s="451">
        <v>35</v>
      </c>
      <c r="B36" s="448">
        <v>1.3</v>
      </c>
      <c r="C36" s="434" t="s">
        <v>143</v>
      </c>
      <c r="D36" s="388" t="s">
        <v>1439</v>
      </c>
      <c r="E36" s="449" t="s">
        <v>1441</v>
      </c>
      <c r="F36" s="102">
        <v>400000</v>
      </c>
      <c r="G36" s="449" t="s">
        <v>1442</v>
      </c>
      <c r="H36" s="423"/>
    </row>
    <row r="37" spans="1:8" ht="112.2" x14ac:dyDescent="0.3">
      <c r="A37" s="451">
        <v>36</v>
      </c>
      <c r="B37" s="448">
        <v>1.3</v>
      </c>
      <c r="C37" s="434" t="s">
        <v>143</v>
      </c>
      <c r="D37" s="388" t="s">
        <v>1415</v>
      </c>
      <c r="E37" s="388" t="s">
        <v>1443</v>
      </c>
      <c r="F37" s="102">
        <v>500000</v>
      </c>
      <c r="G37" s="332" t="s">
        <v>1444</v>
      </c>
      <c r="H37" s="423"/>
    </row>
    <row r="38" spans="1:8" ht="142.80000000000001" x14ac:dyDescent="0.3">
      <c r="A38" s="451">
        <v>37</v>
      </c>
      <c r="B38" s="448">
        <v>1.3</v>
      </c>
      <c r="C38" s="434" t="s">
        <v>143</v>
      </c>
      <c r="D38" s="388" t="s">
        <v>1415</v>
      </c>
      <c r="E38" s="388" t="s">
        <v>1445</v>
      </c>
      <c r="F38" s="102">
        <v>500000</v>
      </c>
      <c r="G38" s="332" t="s">
        <v>1446</v>
      </c>
      <c r="H38" s="423"/>
    </row>
    <row r="39" spans="1:8" ht="82.8" x14ac:dyDescent="0.3">
      <c r="A39" s="451">
        <v>38</v>
      </c>
      <c r="B39" s="448">
        <v>1.3</v>
      </c>
      <c r="C39" s="434" t="s">
        <v>143</v>
      </c>
      <c r="D39" s="388" t="s">
        <v>1415</v>
      </c>
      <c r="E39" s="449" t="s">
        <v>1447</v>
      </c>
      <c r="F39" s="102">
        <v>1000000</v>
      </c>
      <c r="G39" s="449" t="s">
        <v>1448</v>
      </c>
      <c r="H39" s="423"/>
    </row>
    <row r="40" spans="1:8" x14ac:dyDescent="0.3">
      <c r="A40" s="451">
        <v>39</v>
      </c>
      <c r="B40" s="448">
        <v>1.3</v>
      </c>
      <c r="C40" s="434"/>
      <c r="D40" s="449" t="s">
        <v>1450</v>
      </c>
      <c r="E40" s="449" t="s">
        <v>1449</v>
      </c>
      <c r="F40" s="454">
        <v>1000000</v>
      </c>
      <c r="G40" s="449" t="s">
        <v>1451</v>
      </c>
      <c r="H40" s="423"/>
    </row>
    <row r="41" spans="1:8" ht="82.8" x14ac:dyDescent="0.3">
      <c r="A41" s="451">
        <v>40</v>
      </c>
      <c r="B41" s="448">
        <v>1.3</v>
      </c>
      <c r="C41" s="434" t="s">
        <v>99</v>
      </c>
      <c r="D41" s="104" t="s">
        <v>1452</v>
      </c>
      <c r="E41" s="104" t="s">
        <v>1453</v>
      </c>
      <c r="F41" s="102">
        <v>5000000</v>
      </c>
      <c r="G41" s="449" t="s">
        <v>1454</v>
      </c>
      <c r="H41" s="423"/>
    </row>
    <row r="42" spans="1:8" ht="91.5" customHeight="1" x14ac:dyDescent="0.3">
      <c r="A42" s="451">
        <v>41</v>
      </c>
      <c r="B42" s="448">
        <v>1.3</v>
      </c>
      <c r="C42" s="434"/>
      <c r="D42" s="106" t="s">
        <v>1455</v>
      </c>
      <c r="E42" s="388" t="s">
        <v>1457</v>
      </c>
      <c r="F42" s="435">
        <v>2000000</v>
      </c>
      <c r="G42" s="449" t="s">
        <v>1456</v>
      </c>
      <c r="H42" s="423"/>
    </row>
    <row r="43" spans="1:8" ht="42" x14ac:dyDescent="0.3">
      <c r="A43" s="451">
        <v>42</v>
      </c>
      <c r="B43" s="448">
        <v>1.3</v>
      </c>
      <c r="C43" s="434"/>
      <c r="D43" s="449" t="s">
        <v>1458</v>
      </c>
      <c r="E43" s="449" t="s">
        <v>1459</v>
      </c>
      <c r="F43" s="452">
        <v>14900000</v>
      </c>
      <c r="G43" s="423" t="s">
        <v>1460</v>
      </c>
      <c r="H43" s="423"/>
    </row>
    <row r="44" spans="1:8" x14ac:dyDescent="0.3">
      <c r="A44" s="423"/>
      <c r="B44" s="445"/>
      <c r="C44" s="423"/>
      <c r="D44" s="423"/>
      <c r="E44" s="423"/>
      <c r="F44" s="452"/>
      <c r="G44" s="423"/>
      <c r="H44" s="423"/>
    </row>
    <row r="45" spans="1:8" x14ac:dyDescent="0.3">
      <c r="A45" s="423"/>
      <c r="B45" s="445"/>
      <c r="C45" s="423"/>
      <c r="D45" s="423"/>
      <c r="E45" s="423"/>
      <c r="F45" s="452"/>
      <c r="G45" s="423"/>
      <c r="H45" s="423"/>
    </row>
    <row r="46" spans="1:8" x14ac:dyDescent="0.3">
      <c r="A46" s="423"/>
      <c r="B46" s="445"/>
      <c r="C46" s="423"/>
      <c r="D46" s="423"/>
      <c r="E46" s="423"/>
      <c r="F46" s="452"/>
      <c r="G46" s="423"/>
      <c r="H46" s="423"/>
    </row>
    <row r="47" spans="1:8" x14ac:dyDescent="0.3">
      <c r="A47" s="423"/>
      <c r="B47" s="445"/>
      <c r="C47" s="423"/>
      <c r="D47" s="423"/>
      <c r="E47" s="423"/>
      <c r="F47" s="452"/>
      <c r="G47" s="423"/>
      <c r="H47" s="423"/>
    </row>
    <row r="48" spans="1:8" x14ac:dyDescent="0.3">
      <c r="A48" s="423"/>
      <c r="B48" s="445"/>
      <c r="C48" s="423"/>
      <c r="D48" s="423"/>
      <c r="E48" s="423"/>
      <c r="F48" s="452"/>
      <c r="G48" s="423"/>
      <c r="H48" s="423"/>
    </row>
    <row r="49" spans="1:8" x14ac:dyDescent="0.3">
      <c r="A49" s="423"/>
      <c r="B49" s="445"/>
      <c r="C49" s="423"/>
      <c r="D49" s="423"/>
      <c r="E49" s="423"/>
      <c r="F49" s="452"/>
      <c r="G49" s="423"/>
      <c r="H49" s="423"/>
    </row>
    <row r="50" spans="1:8" x14ac:dyDescent="0.3">
      <c r="A50" s="423"/>
      <c r="B50" s="445"/>
      <c r="C50" s="423"/>
      <c r="D50" s="423"/>
      <c r="E50" s="423"/>
      <c r="F50" s="452"/>
      <c r="G50" s="423"/>
      <c r="H50" s="423"/>
    </row>
    <row r="51" spans="1:8" x14ac:dyDescent="0.3">
      <c r="A51" s="446"/>
      <c r="B51" s="447"/>
      <c r="C51" s="446"/>
      <c r="D51" s="446"/>
      <c r="E51" s="446"/>
      <c r="F51" s="455"/>
      <c r="G51" s="446"/>
      <c r="H51" s="446"/>
    </row>
    <row r="52" spans="1:8" x14ac:dyDescent="0.3">
      <c r="A52" s="446"/>
      <c r="B52" s="447"/>
      <c r="C52" s="446"/>
      <c r="D52" s="446"/>
      <c r="E52" s="446"/>
      <c r="F52" s="455"/>
      <c r="G52" s="446"/>
      <c r="H52" s="446"/>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zoomScale="90" zoomScaleNormal="90" workbookViewId="0">
      <selection activeCell="H33" sqref="H33"/>
    </sheetView>
  </sheetViews>
  <sheetFormatPr defaultRowHeight="14.4" x14ac:dyDescent="0.3"/>
  <cols>
    <col min="1" max="4" width="9.109375" style="2"/>
    <col min="5" max="5" width="13.109375" style="2" customWidth="1"/>
    <col min="6" max="6" width="29.6640625" style="2" customWidth="1"/>
    <col min="7" max="7" width="12.33203125" style="2" customWidth="1"/>
    <col min="8" max="8" width="33.33203125" style="21" customWidth="1"/>
    <col min="9" max="9" width="18.6640625" style="13" customWidth="1"/>
    <col min="10" max="10" width="41.6640625" style="19" customWidth="1"/>
    <col min="11" max="11" width="11.44140625" style="87" customWidth="1"/>
  </cols>
  <sheetData>
    <row r="1" spans="1:12" ht="30.6" x14ac:dyDescent="0.3">
      <c r="A1" s="6" t="s">
        <v>0</v>
      </c>
      <c r="B1" s="1" t="s">
        <v>1</v>
      </c>
      <c r="C1" s="7" t="s">
        <v>2</v>
      </c>
      <c r="D1" s="1" t="s">
        <v>3</v>
      </c>
      <c r="E1" s="1" t="s">
        <v>4</v>
      </c>
      <c r="F1" s="5" t="s">
        <v>5</v>
      </c>
      <c r="G1" s="3" t="s">
        <v>6</v>
      </c>
      <c r="H1" s="9" t="s">
        <v>7</v>
      </c>
      <c r="I1" s="9" t="s">
        <v>8</v>
      </c>
      <c r="J1" s="9" t="s">
        <v>9</v>
      </c>
      <c r="K1" s="244"/>
    </row>
    <row r="2" spans="1:12" s="15" customFormat="1" ht="40.799999999999997" x14ac:dyDescent="0.3">
      <c r="A2" s="207">
        <v>1</v>
      </c>
      <c r="B2" s="207">
        <v>1</v>
      </c>
      <c r="C2" s="209" t="s">
        <v>10</v>
      </c>
      <c r="D2" s="207" t="s">
        <v>11</v>
      </c>
      <c r="E2" s="27" t="s">
        <v>12</v>
      </c>
      <c r="F2" s="29" t="s">
        <v>13</v>
      </c>
      <c r="G2" s="211">
        <v>6500000</v>
      </c>
      <c r="H2" s="31" t="s">
        <v>734</v>
      </c>
      <c r="I2" s="27" t="s">
        <v>14</v>
      </c>
      <c r="J2" s="31" t="s">
        <v>15</v>
      </c>
      <c r="K2" s="245"/>
      <c r="L2" s="243"/>
    </row>
    <row r="3" spans="1:12" s="15" customFormat="1" ht="51" x14ac:dyDescent="0.3">
      <c r="A3" s="207">
        <v>2</v>
      </c>
      <c r="B3" s="207">
        <v>1</v>
      </c>
      <c r="C3" s="207" t="s">
        <v>10</v>
      </c>
      <c r="D3" s="207" t="s">
        <v>11</v>
      </c>
      <c r="E3" s="27" t="s">
        <v>16</v>
      </c>
      <c r="F3" s="31" t="s">
        <v>17</v>
      </c>
      <c r="G3" s="211">
        <v>10000000</v>
      </c>
      <c r="H3" s="31" t="s">
        <v>18</v>
      </c>
      <c r="I3" s="27" t="s">
        <v>19</v>
      </c>
      <c r="J3" s="31" t="s">
        <v>20</v>
      </c>
      <c r="K3" s="245"/>
      <c r="L3" s="243"/>
    </row>
    <row r="4" spans="1:12" s="15" customFormat="1" ht="40.799999999999997" x14ac:dyDescent="0.3">
      <c r="A4" s="207">
        <v>3</v>
      </c>
      <c r="B4" s="207">
        <v>1</v>
      </c>
      <c r="C4" s="210" t="s">
        <v>10</v>
      </c>
      <c r="D4" s="210" t="s">
        <v>11</v>
      </c>
      <c r="E4" s="27" t="s">
        <v>21</v>
      </c>
      <c r="F4" s="31" t="s">
        <v>22</v>
      </c>
      <c r="G4" s="211">
        <v>3000000</v>
      </c>
      <c r="H4" s="31" t="s">
        <v>23</v>
      </c>
      <c r="I4" s="27" t="s">
        <v>24</v>
      </c>
      <c r="J4" s="31" t="s">
        <v>25</v>
      </c>
      <c r="K4" s="245"/>
      <c r="L4" s="243"/>
    </row>
    <row r="5" spans="1:12" s="15" customFormat="1" ht="40.799999999999997" x14ac:dyDescent="0.3">
      <c r="A5" s="207">
        <v>4</v>
      </c>
      <c r="B5" s="207">
        <v>1</v>
      </c>
      <c r="C5" s="209" t="s">
        <v>10</v>
      </c>
      <c r="D5" s="207" t="s">
        <v>26</v>
      </c>
      <c r="E5" s="27" t="s">
        <v>27</v>
      </c>
      <c r="F5" s="31" t="s">
        <v>28</v>
      </c>
      <c r="G5" s="211">
        <v>5000000</v>
      </c>
      <c r="H5" s="31" t="s">
        <v>29</v>
      </c>
      <c r="I5" s="27" t="s">
        <v>30</v>
      </c>
      <c r="J5" s="31" t="s">
        <v>31</v>
      </c>
      <c r="K5" s="245"/>
      <c r="L5" s="243"/>
    </row>
    <row r="6" spans="1:12" s="15" customFormat="1" ht="71.400000000000006" x14ac:dyDescent="0.3">
      <c r="A6" s="207">
        <v>5</v>
      </c>
      <c r="B6" s="208">
        <v>1</v>
      </c>
      <c r="C6" s="208" t="s">
        <v>10</v>
      </c>
      <c r="D6" s="208" t="s">
        <v>26</v>
      </c>
      <c r="E6" s="33" t="s">
        <v>32</v>
      </c>
      <c r="F6" s="34" t="s">
        <v>33</v>
      </c>
      <c r="G6" s="211">
        <v>6000000</v>
      </c>
      <c r="H6" s="34" t="s">
        <v>34</v>
      </c>
      <c r="I6" s="33"/>
      <c r="J6" s="34" t="s">
        <v>35</v>
      </c>
      <c r="K6" s="245"/>
      <c r="L6" s="243"/>
    </row>
    <row r="7" spans="1:12" s="15" customFormat="1" ht="61.2" x14ac:dyDescent="0.2">
      <c r="A7" s="207">
        <v>6</v>
      </c>
      <c r="B7" s="170">
        <v>1</v>
      </c>
      <c r="C7" s="178" t="s">
        <v>914</v>
      </c>
      <c r="D7" s="170" t="s">
        <v>99</v>
      </c>
      <c r="E7" s="170" t="s">
        <v>850</v>
      </c>
      <c r="F7" s="167" t="s">
        <v>915</v>
      </c>
      <c r="G7" s="191">
        <v>15000000</v>
      </c>
      <c r="H7" s="171" t="s">
        <v>875</v>
      </c>
      <c r="I7" s="168"/>
      <c r="J7" s="173" t="s">
        <v>916</v>
      </c>
      <c r="K7" s="114"/>
    </row>
    <row r="8" spans="1:12" s="15" customFormat="1" ht="30.6" x14ac:dyDescent="0.3">
      <c r="A8" s="207">
        <v>7</v>
      </c>
      <c r="B8" s="170">
        <v>1</v>
      </c>
      <c r="C8" s="178">
        <v>1.1000000000000001</v>
      </c>
      <c r="D8" s="146" t="s">
        <v>75</v>
      </c>
      <c r="E8" s="242" t="s">
        <v>1118</v>
      </c>
      <c r="F8" s="242" t="s">
        <v>1119</v>
      </c>
      <c r="G8" s="213">
        <v>1500000</v>
      </c>
      <c r="H8" s="242" t="s">
        <v>1120</v>
      </c>
      <c r="I8" s="212" t="s">
        <v>1121</v>
      </c>
      <c r="J8" s="242" t="s">
        <v>1122</v>
      </c>
      <c r="K8" s="114"/>
    </row>
    <row r="9" spans="1:12" ht="61.2" x14ac:dyDescent="0.3">
      <c r="A9" s="207">
        <v>8</v>
      </c>
      <c r="B9" s="146">
        <v>1</v>
      </c>
      <c r="C9" s="151">
        <v>1.1000000000000001</v>
      </c>
      <c r="D9" s="146" t="s">
        <v>26</v>
      </c>
      <c r="E9" s="146" t="s">
        <v>1361</v>
      </c>
      <c r="F9" s="152" t="s">
        <v>1362</v>
      </c>
      <c r="G9" s="123"/>
      <c r="H9" s="122" t="s">
        <v>1363</v>
      </c>
      <c r="I9" s="125"/>
      <c r="J9" s="152" t="s">
        <v>1364</v>
      </c>
      <c r="K9" s="88"/>
    </row>
    <row r="10" spans="1:12" ht="30.6" x14ac:dyDescent="0.3">
      <c r="A10" s="207">
        <v>9</v>
      </c>
      <c r="B10" s="399">
        <v>1</v>
      </c>
      <c r="C10" s="206">
        <v>1.1000000000000001</v>
      </c>
      <c r="D10" s="191" t="s">
        <v>99</v>
      </c>
      <c r="E10" s="191" t="s">
        <v>753</v>
      </c>
      <c r="F10" s="191" t="s">
        <v>754</v>
      </c>
      <c r="G10" s="400">
        <v>5000000</v>
      </c>
      <c r="H10" s="401"/>
      <c r="I10" s="402"/>
      <c r="J10" s="403"/>
    </row>
    <row r="11" spans="1:12" ht="30.6" x14ac:dyDescent="0.3">
      <c r="A11" s="207">
        <v>10</v>
      </c>
      <c r="B11" s="399">
        <v>1</v>
      </c>
      <c r="C11" s="206">
        <v>1.1000000000000001</v>
      </c>
      <c r="D11" s="191" t="s">
        <v>11</v>
      </c>
      <c r="E11" s="170" t="s">
        <v>780</v>
      </c>
      <c r="F11" s="191" t="s">
        <v>781</v>
      </c>
      <c r="G11" s="190">
        <v>550000</v>
      </c>
      <c r="H11" s="170"/>
      <c r="I11" s="170"/>
      <c r="J11" s="403"/>
    </row>
    <row r="12" spans="1:12" ht="40.799999999999997" x14ac:dyDescent="0.3">
      <c r="A12" s="207">
        <v>11</v>
      </c>
      <c r="B12" s="399">
        <v>1</v>
      </c>
      <c r="C12" s="206">
        <v>1.1000000000000001</v>
      </c>
      <c r="D12" s="191" t="s">
        <v>11</v>
      </c>
      <c r="E12" s="170" t="s">
        <v>780</v>
      </c>
      <c r="F12" s="191" t="s">
        <v>782</v>
      </c>
      <c r="G12" s="190">
        <v>500000</v>
      </c>
      <c r="H12" s="170"/>
      <c r="I12" s="170"/>
      <c r="J12" s="403"/>
    </row>
    <row r="13" spans="1:12" ht="20.399999999999999" x14ac:dyDescent="0.3">
      <c r="A13" s="324">
        <v>12</v>
      </c>
      <c r="B13" s="408">
        <v>1</v>
      </c>
      <c r="C13" s="405">
        <v>1.1000000000000001</v>
      </c>
      <c r="D13" s="406" t="s">
        <v>11</v>
      </c>
      <c r="E13" s="409" t="s">
        <v>780</v>
      </c>
      <c r="F13" s="406" t="s">
        <v>783</v>
      </c>
      <c r="G13" s="404">
        <v>550000</v>
      </c>
      <c r="H13" s="409"/>
      <c r="I13" s="409"/>
      <c r="J13" s="403"/>
    </row>
    <row r="14" spans="1:12" ht="61.2" x14ac:dyDescent="0.3">
      <c r="A14" s="207">
        <v>13</v>
      </c>
      <c r="B14" s="399">
        <v>1</v>
      </c>
      <c r="C14" s="206">
        <v>1.1000000000000001</v>
      </c>
      <c r="D14" s="191" t="s">
        <v>11</v>
      </c>
      <c r="E14" s="170" t="s">
        <v>780</v>
      </c>
      <c r="F14" s="191" t="s">
        <v>784</v>
      </c>
      <c r="G14" s="190">
        <v>5000000</v>
      </c>
      <c r="H14" s="170"/>
      <c r="I14" s="170"/>
      <c r="J14" s="403"/>
    </row>
    <row r="15" spans="1:12" ht="40.799999999999997" x14ac:dyDescent="0.3">
      <c r="A15" s="207">
        <v>14</v>
      </c>
      <c r="B15" s="399">
        <v>1</v>
      </c>
      <c r="C15" s="206">
        <v>1.1000000000000001</v>
      </c>
      <c r="D15" s="170" t="s">
        <v>11</v>
      </c>
      <c r="E15" s="170" t="s">
        <v>780</v>
      </c>
      <c r="F15" s="191" t="s">
        <v>785</v>
      </c>
      <c r="G15" s="190">
        <v>400000</v>
      </c>
      <c r="H15" s="170"/>
      <c r="I15" s="170"/>
      <c r="J15" s="403"/>
    </row>
    <row r="16" spans="1:12" ht="20.399999999999999" x14ac:dyDescent="0.3">
      <c r="A16" s="207">
        <v>15</v>
      </c>
      <c r="B16" s="399">
        <v>1</v>
      </c>
      <c r="C16" s="206">
        <v>1.1000000000000001</v>
      </c>
      <c r="D16" s="191" t="s">
        <v>11</v>
      </c>
      <c r="E16" s="191" t="s">
        <v>745</v>
      </c>
      <c r="F16" s="191" t="s">
        <v>746</v>
      </c>
      <c r="G16" s="190">
        <v>5500000</v>
      </c>
      <c r="H16" s="191"/>
      <c r="I16" s="402"/>
      <c r="J16" s="403"/>
    </row>
    <row r="17" spans="1:10" ht="20.399999999999999" x14ac:dyDescent="0.3">
      <c r="A17" s="207">
        <v>16</v>
      </c>
      <c r="B17" s="399">
        <v>1</v>
      </c>
      <c r="C17" s="206">
        <v>1.1000000000000001</v>
      </c>
      <c r="D17" s="191" t="s">
        <v>99</v>
      </c>
      <c r="E17" s="191" t="s">
        <v>748</v>
      </c>
      <c r="F17" s="191" t="s">
        <v>749</v>
      </c>
      <c r="G17" s="190">
        <v>5200000</v>
      </c>
      <c r="H17" s="191"/>
      <c r="I17" s="402"/>
      <c r="J17" s="403"/>
    </row>
    <row r="18" spans="1:10" ht="30.6" x14ac:dyDescent="0.3">
      <c r="A18" s="207">
        <v>17</v>
      </c>
      <c r="B18" s="399">
        <v>1</v>
      </c>
      <c r="C18" s="206">
        <v>1.1000000000000001</v>
      </c>
      <c r="D18" s="191" t="s">
        <v>99</v>
      </c>
      <c r="E18" s="191" t="s">
        <v>753</v>
      </c>
      <c r="F18" s="191" t="s">
        <v>754</v>
      </c>
      <c r="G18" s="400">
        <v>5000000</v>
      </c>
      <c r="H18" s="401"/>
      <c r="I18" s="402"/>
      <c r="J18" s="403"/>
    </row>
    <row r="19" spans="1:10" ht="40.799999999999997" x14ac:dyDescent="0.3">
      <c r="A19" s="207">
        <v>18</v>
      </c>
      <c r="B19" s="399">
        <v>1</v>
      </c>
      <c r="C19" s="206">
        <v>1.1000000000000001</v>
      </c>
      <c r="D19" s="191" t="s">
        <v>11</v>
      </c>
      <c r="E19" s="191" t="s">
        <v>770</v>
      </c>
      <c r="F19" s="191" t="s">
        <v>771</v>
      </c>
      <c r="G19" s="190">
        <v>23000000</v>
      </c>
      <c r="H19" s="407"/>
      <c r="I19" s="402"/>
      <c r="J19" s="403"/>
    </row>
    <row r="20" spans="1:10" ht="40.799999999999997" x14ac:dyDescent="0.3">
      <c r="A20" s="207">
        <v>19</v>
      </c>
      <c r="B20" s="399">
        <v>1</v>
      </c>
      <c r="C20" s="206">
        <v>1.1000000000000001</v>
      </c>
      <c r="D20" s="191" t="s">
        <v>11</v>
      </c>
      <c r="E20" s="191" t="s">
        <v>770</v>
      </c>
      <c r="F20" s="191" t="s">
        <v>772</v>
      </c>
      <c r="G20" s="190">
        <v>15000000</v>
      </c>
      <c r="H20" s="407"/>
      <c r="I20" s="402"/>
      <c r="J20" s="403"/>
    </row>
    <row r="21" spans="1:10" ht="20.399999999999999" x14ac:dyDescent="0.3">
      <c r="A21" s="207">
        <v>20</v>
      </c>
      <c r="B21" s="399">
        <v>1</v>
      </c>
      <c r="C21" s="206">
        <v>1.1000000000000001</v>
      </c>
      <c r="D21" s="191" t="s">
        <v>11</v>
      </c>
      <c r="E21" s="191" t="s">
        <v>773</v>
      </c>
      <c r="F21" s="191" t="s">
        <v>774</v>
      </c>
      <c r="G21" s="190">
        <v>70000000</v>
      </c>
      <c r="H21" s="191"/>
      <c r="I21" s="402"/>
      <c r="J21" s="403"/>
    </row>
    <row r="22" spans="1:10" ht="30.6" x14ac:dyDescent="0.3">
      <c r="A22" s="207">
        <v>21</v>
      </c>
      <c r="B22" s="399">
        <v>1</v>
      </c>
      <c r="C22" s="206">
        <v>1.1000000000000001</v>
      </c>
      <c r="D22" s="191" t="s">
        <v>11</v>
      </c>
      <c r="E22" s="191" t="s">
        <v>773</v>
      </c>
      <c r="F22" s="191" t="s">
        <v>776</v>
      </c>
      <c r="G22" s="190"/>
      <c r="H22" s="191"/>
      <c r="I22" s="402"/>
      <c r="J22" s="403"/>
    </row>
    <row r="23" spans="1:10" ht="40.799999999999997" x14ac:dyDescent="0.3">
      <c r="A23" s="207">
        <v>22</v>
      </c>
      <c r="B23" s="399">
        <v>1</v>
      </c>
      <c r="C23" s="206">
        <v>1.1000000000000001</v>
      </c>
      <c r="D23" s="191" t="s">
        <v>11</v>
      </c>
      <c r="E23" s="191" t="s">
        <v>773</v>
      </c>
      <c r="F23" s="191" t="s">
        <v>777</v>
      </c>
      <c r="G23" s="190"/>
      <c r="H23" s="191"/>
      <c r="I23" s="402"/>
      <c r="J23" s="403"/>
    </row>
    <row r="24" spans="1:10" ht="40.799999999999997" x14ac:dyDescent="0.3">
      <c r="A24" s="207">
        <v>23</v>
      </c>
      <c r="B24" s="399">
        <v>1</v>
      </c>
      <c r="C24" s="206">
        <v>1.1000000000000001</v>
      </c>
      <c r="D24" s="170" t="s">
        <v>11</v>
      </c>
      <c r="E24" s="170" t="s">
        <v>780</v>
      </c>
      <c r="F24" s="191" t="s">
        <v>785</v>
      </c>
      <c r="G24" s="190">
        <v>400000</v>
      </c>
      <c r="H24" s="170"/>
      <c r="I24" s="170"/>
      <c r="J24" s="403"/>
    </row>
    <row r="25" spans="1:10" ht="109.5" customHeight="1" x14ac:dyDescent="0.3">
      <c r="A25" s="207">
        <v>24</v>
      </c>
      <c r="B25" s="399">
        <v>1</v>
      </c>
      <c r="C25" s="206">
        <v>1.1000000000000001</v>
      </c>
      <c r="D25" s="170" t="s">
        <v>75</v>
      </c>
      <c r="E25" s="207" t="s">
        <v>1388</v>
      </c>
      <c r="F25" s="331" t="s">
        <v>1389</v>
      </c>
      <c r="G25" s="211">
        <v>7000000</v>
      </c>
      <c r="H25" s="31" t="s">
        <v>1390</v>
      </c>
      <c r="I25" s="306" t="s">
        <v>1399</v>
      </c>
      <c r="J25" s="307" t="s">
        <v>1401</v>
      </c>
    </row>
    <row r="26" spans="1:10" ht="264.75" customHeight="1" x14ac:dyDescent="0.3">
      <c r="A26" s="207">
        <v>25</v>
      </c>
      <c r="B26" s="399">
        <v>1</v>
      </c>
      <c r="C26" s="206">
        <v>1.1000000000000001</v>
      </c>
      <c r="D26" s="170" t="s">
        <v>75</v>
      </c>
      <c r="E26" s="207" t="s">
        <v>1388</v>
      </c>
      <c r="F26" s="108" t="s">
        <v>1391</v>
      </c>
      <c r="G26" s="211">
        <v>7000000</v>
      </c>
      <c r="H26" s="192" t="s">
        <v>1392</v>
      </c>
      <c r="I26" s="411" t="s">
        <v>1400</v>
      </c>
      <c r="J26" s="412" t="s">
        <v>1402</v>
      </c>
    </row>
    <row r="27" spans="1:10" ht="281.25" customHeight="1" x14ac:dyDescent="0.3">
      <c r="A27" s="207">
        <v>26</v>
      </c>
      <c r="B27" s="399">
        <v>1</v>
      </c>
      <c r="C27" s="206">
        <v>1.1000000000000001</v>
      </c>
      <c r="D27" s="170" t="s">
        <v>75</v>
      </c>
      <c r="E27" s="207" t="s">
        <v>1388</v>
      </c>
      <c r="F27" s="108" t="s">
        <v>1393</v>
      </c>
      <c r="G27" s="190"/>
      <c r="H27" s="192" t="s">
        <v>1394</v>
      </c>
      <c r="I27" s="412" t="s">
        <v>1399</v>
      </c>
      <c r="J27" s="412" t="s">
        <v>1403</v>
      </c>
    </row>
    <row r="28" spans="1:10" ht="168.75" customHeight="1" x14ac:dyDescent="0.3">
      <c r="A28" s="207">
        <v>27</v>
      </c>
      <c r="B28" s="399">
        <v>1</v>
      </c>
      <c r="C28" s="206">
        <v>1.1000000000000001</v>
      </c>
      <c r="D28" s="170" t="s">
        <v>75</v>
      </c>
      <c r="E28" s="207" t="s">
        <v>1388</v>
      </c>
      <c r="F28" s="108" t="s">
        <v>1395</v>
      </c>
      <c r="G28" s="190"/>
      <c r="H28" s="192" t="s">
        <v>1396</v>
      </c>
      <c r="I28" s="412" t="s">
        <v>1399</v>
      </c>
      <c r="J28" s="412" t="s">
        <v>1404</v>
      </c>
    </row>
    <row r="29" spans="1:10" ht="201" customHeight="1" x14ac:dyDescent="0.3">
      <c r="A29" s="207">
        <v>28</v>
      </c>
      <c r="B29" s="399">
        <v>1</v>
      </c>
      <c r="C29" s="206">
        <v>1.1000000000000001</v>
      </c>
      <c r="D29" s="170" t="s">
        <v>75</v>
      </c>
      <c r="E29" s="207" t="s">
        <v>1388</v>
      </c>
      <c r="F29" s="108" t="s">
        <v>1397</v>
      </c>
      <c r="G29" s="190"/>
      <c r="H29" s="192" t="s">
        <v>1398</v>
      </c>
      <c r="I29" s="412" t="s">
        <v>1399</v>
      </c>
      <c r="J29" s="412" t="s">
        <v>1405</v>
      </c>
    </row>
    <row r="30" spans="1:10" ht="61.2" x14ac:dyDescent="0.3">
      <c r="A30" s="207">
        <v>29</v>
      </c>
      <c r="B30" s="399">
        <v>1</v>
      </c>
      <c r="C30" s="206">
        <v>1.1000000000000001</v>
      </c>
      <c r="D30" s="170" t="s">
        <v>75</v>
      </c>
      <c r="E30" s="215" t="s">
        <v>1388</v>
      </c>
      <c r="F30" s="412" t="s">
        <v>1406</v>
      </c>
      <c r="G30" s="424"/>
      <c r="H30" s="152" t="s">
        <v>1407</v>
      </c>
      <c r="I30" s="412" t="s">
        <v>1399</v>
      </c>
      <c r="J30" s="425" t="s">
        <v>1408</v>
      </c>
    </row>
    <row r="31" spans="1:10" ht="122.4" x14ac:dyDescent="0.3">
      <c r="A31" s="207">
        <v>30</v>
      </c>
      <c r="B31" s="399">
        <v>1</v>
      </c>
      <c r="C31" s="206">
        <v>1.1000000000000001</v>
      </c>
      <c r="D31" s="170" t="s">
        <v>75</v>
      </c>
      <c r="E31" s="415" t="s">
        <v>1410</v>
      </c>
      <c r="F31" s="191" t="s">
        <v>1409</v>
      </c>
      <c r="G31" s="202">
        <v>28402672</v>
      </c>
      <c r="H31" s="191" t="s">
        <v>1411</v>
      </c>
      <c r="I31" s="402"/>
      <c r="J31" s="403"/>
    </row>
    <row r="32" spans="1:10" ht="71.400000000000006" x14ac:dyDescent="0.3">
      <c r="A32" s="207">
        <v>31</v>
      </c>
      <c r="B32" s="399">
        <v>1</v>
      </c>
      <c r="C32" s="206">
        <v>1.1000000000000001</v>
      </c>
      <c r="D32" s="170" t="s">
        <v>75</v>
      </c>
      <c r="E32" s="415" t="s">
        <v>1410</v>
      </c>
      <c r="F32" s="191" t="s">
        <v>1412</v>
      </c>
      <c r="G32" s="202">
        <v>14903897</v>
      </c>
      <c r="H32" s="191" t="s">
        <v>1413</v>
      </c>
      <c r="I32" s="402"/>
      <c r="J32" s="403"/>
    </row>
    <row r="33" spans="1:10" ht="36.6" x14ac:dyDescent="0.3">
      <c r="A33" s="207">
        <v>32</v>
      </c>
      <c r="B33" s="399">
        <v>1</v>
      </c>
      <c r="C33" s="206">
        <v>1.1000000000000001</v>
      </c>
      <c r="D33" s="474"/>
      <c r="E33" s="475" t="s">
        <v>1475</v>
      </c>
      <c r="F33" s="475" t="s">
        <v>1474</v>
      </c>
      <c r="G33" s="478">
        <v>40000000</v>
      </c>
      <c r="H33" s="479" t="s">
        <v>1481</v>
      </c>
      <c r="I33" s="402"/>
      <c r="J33" s="403"/>
    </row>
  </sheetData>
  <hyperlinks>
    <hyperlink ref="F2"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
  <sheetViews>
    <sheetView zoomScale="90" zoomScaleNormal="90" workbookViewId="0">
      <selection activeCell="E11" sqref="E11"/>
    </sheetView>
  </sheetViews>
  <sheetFormatPr defaultRowHeight="14.4" x14ac:dyDescent="0.3"/>
  <cols>
    <col min="1" max="4" width="9.109375" style="2"/>
    <col min="5" max="5" width="13.44140625" style="2" customWidth="1"/>
    <col min="6" max="6" width="27.6640625" style="2" customWidth="1"/>
    <col min="7" max="7" width="13.33203125" style="2" customWidth="1"/>
    <col min="8" max="8" width="22.88671875" style="2" customWidth="1"/>
    <col min="9" max="9" width="17.109375" style="2" customWidth="1"/>
    <col min="10" max="10" width="28" style="2" customWidth="1"/>
    <col min="11" max="11" width="10.6640625" style="87" customWidth="1"/>
  </cols>
  <sheetData>
    <row r="1" spans="1:11" ht="45.6" x14ac:dyDescent="0.3">
      <c r="A1" s="6" t="s">
        <v>0</v>
      </c>
      <c r="B1" s="1" t="s">
        <v>1</v>
      </c>
      <c r="C1" s="7" t="s">
        <v>2</v>
      </c>
      <c r="D1" s="1" t="s">
        <v>3</v>
      </c>
      <c r="E1" s="1" t="s">
        <v>4</v>
      </c>
      <c r="F1" s="5" t="s">
        <v>5</v>
      </c>
      <c r="G1" s="3" t="s">
        <v>6</v>
      </c>
      <c r="H1" s="4" t="s">
        <v>7</v>
      </c>
      <c r="I1" s="1" t="s">
        <v>8</v>
      </c>
      <c r="J1" s="1" t="s">
        <v>9</v>
      </c>
    </row>
    <row r="2" spans="1:11" ht="91.8" x14ac:dyDescent="0.3">
      <c r="A2" s="410">
        <v>1</v>
      </c>
      <c r="B2" s="48">
        <v>1</v>
      </c>
      <c r="C2" s="49" t="s">
        <v>36</v>
      </c>
      <c r="D2" s="49" t="s">
        <v>11</v>
      </c>
      <c r="E2" s="48" t="s">
        <v>37</v>
      </c>
      <c r="F2" s="50" t="s">
        <v>38</v>
      </c>
      <c r="G2" s="51">
        <v>1000000</v>
      </c>
      <c r="H2" s="50" t="s">
        <v>39</v>
      </c>
      <c r="I2" s="48" t="s">
        <v>19</v>
      </c>
      <c r="J2" s="50" t="s">
        <v>40</v>
      </c>
      <c r="K2" s="82"/>
    </row>
    <row r="3" spans="1:11" ht="105.6" x14ac:dyDescent="0.3">
      <c r="A3" s="410">
        <v>2</v>
      </c>
      <c r="B3" s="48">
        <v>1</v>
      </c>
      <c r="C3" s="48" t="s">
        <v>36</v>
      </c>
      <c r="D3" s="48" t="s">
        <v>11</v>
      </c>
      <c r="E3" s="48" t="s">
        <v>41</v>
      </c>
      <c r="F3" s="50" t="s">
        <v>42</v>
      </c>
      <c r="G3" s="51">
        <v>1000000</v>
      </c>
      <c r="H3" s="52" t="s">
        <v>43</v>
      </c>
      <c r="I3" s="48" t="s">
        <v>19</v>
      </c>
      <c r="J3" s="50" t="s">
        <v>44</v>
      </c>
      <c r="K3" s="82"/>
    </row>
    <row r="4" spans="1:11" ht="76.8" x14ac:dyDescent="0.3">
      <c r="A4" s="410">
        <v>3</v>
      </c>
      <c r="B4" s="48">
        <v>1</v>
      </c>
      <c r="C4" s="48" t="s">
        <v>36</v>
      </c>
      <c r="D4" s="48" t="s">
        <v>11</v>
      </c>
      <c r="E4" s="48" t="s">
        <v>45</v>
      </c>
      <c r="F4" s="50" t="s">
        <v>46</v>
      </c>
      <c r="G4" s="51">
        <v>5000000</v>
      </c>
      <c r="H4" s="50" t="s">
        <v>47</v>
      </c>
      <c r="I4" s="48" t="s">
        <v>19</v>
      </c>
      <c r="J4" s="52" t="s">
        <v>48</v>
      </c>
      <c r="K4" s="82"/>
    </row>
    <row r="5" spans="1:11" ht="30.6" x14ac:dyDescent="0.3">
      <c r="A5" s="410">
        <v>4</v>
      </c>
      <c r="B5" s="47">
        <v>1</v>
      </c>
      <c r="C5" s="53" t="s">
        <v>36</v>
      </c>
      <c r="D5" s="47" t="s">
        <v>11</v>
      </c>
      <c r="E5" s="47" t="s">
        <v>12</v>
      </c>
      <c r="F5" s="54" t="s">
        <v>49</v>
      </c>
      <c r="G5" s="55">
        <v>1500000</v>
      </c>
      <c r="H5" s="54" t="s">
        <v>50</v>
      </c>
      <c r="I5" s="47" t="s">
        <v>51</v>
      </c>
      <c r="J5" s="54" t="s">
        <v>15</v>
      </c>
      <c r="K5" s="76"/>
    </row>
    <row r="6" spans="1:11" ht="40.799999999999997" x14ac:dyDescent="0.3">
      <c r="A6" s="410">
        <v>5</v>
      </c>
      <c r="B6" s="47">
        <v>1</v>
      </c>
      <c r="C6" s="53" t="s">
        <v>36</v>
      </c>
      <c r="D6" s="47" t="s">
        <v>11</v>
      </c>
      <c r="E6" s="47" t="s">
        <v>52</v>
      </c>
      <c r="F6" s="54" t="s">
        <v>53</v>
      </c>
      <c r="G6" s="55"/>
      <c r="H6" s="54" t="s">
        <v>54</v>
      </c>
      <c r="I6" s="47"/>
      <c r="J6" s="54" t="s">
        <v>55</v>
      </c>
      <c r="K6" s="80"/>
    </row>
    <row r="7" spans="1:11" ht="40.799999999999997" x14ac:dyDescent="0.3">
      <c r="A7" s="410">
        <v>6</v>
      </c>
      <c r="B7" s="148">
        <v>1</v>
      </c>
      <c r="C7" s="150" t="s">
        <v>930</v>
      </c>
      <c r="D7" s="148" t="s">
        <v>11</v>
      </c>
      <c r="E7" s="148" t="s">
        <v>990</v>
      </c>
      <c r="F7" s="129" t="s">
        <v>991</v>
      </c>
      <c r="G7" s="194">
        <v>200000</v>
      </c>
      <c r="H7" s="129" t="s">
        <v>992</v>
      </c>
      <c r="I7" s="195" t="s">
        <v>996</v>
      </c>
      <c r="J7" s="196" t="s">
        <v>993</v>
      </c>
      <c r="K7" s="114"/>
    </row>
    <row r="8" spans="1:11" ht="31.2" thickBot="1" x14ac:dyDescent="0.35">
      <c r="A8" s="410">
        <v>7</v>
      </c>
      <c r="B8" s="148">
        <v>1</v>
      </c>
      <c r="C8" s="150" t="s">
        <v>930</v>
      </c>
      <c r="D8" s="148" t="s">
        <v>11</v>
      </c>
      <c r="E8" s="148" t="s">
        <v>990</v>
      </c>
      <c r="F8" s="129" t="s">
        <v>122</v>
      </c>
      <c r="G8" s="131">
        <v>150000</v>
      </c>
      <c r="H8" s="129" t="s">
        <v>994</v>
      </c>
      <c r="I8" s="195" t="s">
        <v>996</v>
      </c>
      <c r="J8" s="196" t="s">
        <v>995</v>
      </c>
      <c r="K8" s="114"/>
    </row>
    <row r="9" spans="1:11" ht="15" thickBot="1" x14ac:dyDescent="0.35">
      <c r="G9" s="14">
        <f>SUM(G2:G6)</f>
        <v>8500000</v>
      </c>
      <c r="K9" s="8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9"/>
  <sheetViews>
    <sheetView topLeftCell="A15" workbookViewId="0">
      <selection activeCell="B19" sqref="B19:H19"/>
    </sheetView>
  </sheetViews>
  <sheetFormatPr defaultRowHeight="14.4" x14ac:dyDescent="0.3"/>
  <cols>
    <col min="6" max="6" width="24.88671875" customWidth="1"/>
    <col min="8" max="8" width="65" customWidth="1"/>
  </cols>
  <sheetData>
    <row r="1" spans="1:10" ht="91.2" x14ac:dyDescent="0.3">
      <c r="A1" s="6" t="s">
        <v>0</v>
      </c>
      <c r="B1" s="1" t="s">
        <v>1</v>
      </c>
      <c r="C1" s="7" t="s">
        <v>2</v>
      </c>
      <c r="D1" s="1" t="s">
        <v>3</v>
      </c>
      <c r="E1" s="1" t="s">
        <v>4</v>
      </c>
      <c r="F1" s="5" t="s">
        <v>5</v>
      </c>
      <c r="G1" s="3" t="s">
        <v>6</v>
      </c>
      <c r="H1" s="4" t="s">
        <v>7</v>
      </c>
      <c r="I1" s="1" t="s">
        <v>8</v>
      </c>
      <c r="J1" s="1" t="s">
        <v>9</v>
      </c>
    </row>
    <row r="2" spans="1:10" ht="60" customHeight="1" x14ac:dyDescent="0.3">
      <c r="A2" s="100">
        <v>1</v>
      </c>
      <c r="B2" s="100">
        <v>1</v>
      </c>
      <c r="C2" s="397">
        <v>1.3</v>
      </c>
      <c r="D2" s="387" t="s">
        <v>99</v>
      </c>
      <c r="E2" s="388" t="s">
        <v>757</v>
      </c>
      <c r="F2" s="388" t="s">
        <v>758</v>
      </c>
      <c r="G2" s="102">
        <v>20000000</v>
      </c>
      <c r="H2" s="100"/>
      <c r="I2" s="100"/>
      <c r="J2" s="100"/>
    </row>
    <row r="3" spans="1:10" ht="48.75" customHeight="1" x14ac:dyDescent="0.3">
      <c r="A3" s="100">
        <v>2</v>
      </c>
      <c r="B3" s="100">
        <v>1</v>
      </c>
      <c r="C3" s="397">
        <v>1.3</v>
      </c>
      <c r="D3" s="387" t="s">
        <v>75</v>
      </c>
      <c r="E3" s="388" t="s">
        <v>760</v>
      </c>
      <c r="F3" s="388" t="s">
        <v>761</v>
      </c>
      <c r="G3" s="102">
        <v>20000000</v>
      </c>
      <c r="H3" s="100"/>
      <c r="I3" s="100"/>
      <c r="J3" s="100"/>
    </row>
    <row r="4" spans="1:10" ht="70.5" customHeight="1" x14ac:dyDescent="0.3">
      <c r="A4" s="100">
        <v>3</v>
      </c>
      <c r="B4" s="100">
        <v>1</v>
      </c>
      <c r="C4" s="397">
        <v>1.3</v>
      </c>
      <c r="D4" s="387" t="s">
        <v>99</v>
      </c>
      <c r="E4" s="388" t="s">
        <v>763</v>
      </c>
      <c r="F4" s="388" t="s">
        <v>764</v>
      </c>
      <c r="G4" s="102">
        <v>8500000</v>
      </c>
      <c r="H4" s="100"/>
      <c r="I4" s="100"/>
      <c r="J4" s="100"/>
    </row>
    <row r="5" spans="1:10" ht="222" customHeight="1" x14ac:dyDescent="0.3">
      <c r="A5" s="100">
        <v>4</v>
      </c>
      <c r="B5" s="100">
        <v>1</v>
      </c>
      <c r="C5" s="448">
        <v>1.3</v>
      </c>
      <c r="D5" s="434" t="s">
        <v>143</v>
      </c>
      <c r="E5" s="453" t="s">
        <v>1415</v>
      </c>
      <c r="F5" s="453" t="s">
        <v>1414</v>
      </c>
      <c r="G5" s="450">
        <v>2000000</v>
      </c>
      <c r="H5" s="449" t="s">
        <v>1416</v>
      </c>
    </row>
    <row r="6" spans="1:10" ht="126" customHeight="1" x14ac:dyDescent="0.3">
      <c r="A6" s="100">
        <v>5</v>
      </c>
      <c r="B6" s="100">
        <v>1</v>
      </c>
      <c r="C6" s="448">
        <v>1.3</v>
      </c>
      <c r="D6" s="434" t="s">
        <v>143</v>
      </c>
      <c r="E6" s="388" t="s">
        <v>1415</v>
      </c>
      <c r="F6" s="388" t="s">
        <v>1417</v>
      </c>
      <c r="G6" s="435">
        <v>100000</v>
      </c>
      <c r="H6" s="449" t="s">
        <v>1418</v>
      </c>
    </row>
    <row r="7" spans="1:10" ht="138.75" customHeight="1" x14ac:dyDescent="0.3">
      <c r="A7" s="100">
        <v>6</v>
      </c>
      <c r="B7" s="100">
        <v>1</v>
      </c>
      <c r="C7" s="448">
        <v>1.3</v>
      </c>
      <c r="D7" s="434" t="s">
        <v>143</v>
      </c>
      <c r="E7" s="388" t="s">
        <v>1415</v>
      </c>
      <c r="F7" s="388" t="s">
        <v>1419</v>
      </c>
      <c r="G7" s="435">
        <v>500000</v>
      </c>
      <c r="H7" s="388" t="s">
        <v>1420</v>
      </c>
    </row>
    <row r="8" spans="1:10" ht="57.75" customHeight="1" x14ac:dyDescent="0.3">
      <c r="A8" s="100">
        <v>7</v>
      </c>
      <c r="B8" s="100">
        <v>1</v>
      </c>
      <c r="C8" s="448">
        <v>1.3</v>
      </c>
      <c r="D8" s="434" t="s">
        <v>143</v>
      </c>
      <c r="E8" s="388" t="s">
        <v>1415</v>
      </c>
      <c r="F8" s="449" t="s">
        <v>1421</v>
      </c>
      <c r="G8" s="435">
        <v>100000</v>
      </c>
      <c r="H8" s="449" t="s">
        <v>1422</v>
      </c>
    </row>
    <row r="9" spans="1:10" ht="113.4" x14ac:dyDescent="0.3">
      <c r="A9" s="100">
        <v>8</v>
      </c>
      <c r="B9" s="100">
        <v>1</v>
      </c>
      <c r="C9" s="448">
        <v>1.3</v>
      </c>
      <c r="D9" s="434" t="s">
        <v>143</v>
      </c>
      <c r="E9" s="388" t="s">
        <v>1415</v>
      </c>
      <c r="F9" s="449" t="s">
        <v>1423</v>
      </c>
      <c r="G9" s="435">
        <v>600000</v>
      </c>
      <c r="H9" s="388" t="s">
        <v>1424</v>
      </c>
    </row>
    <row r="10" spans="1:10" ht="72" customHeight="1" x14ac:dyDescent="0.3">
      <c r="A10" s="100">
        <v>9</v>
      </c>
      <c r="B10" s="100">
        <v>1</v>
      </c>
      <c r="C10" s="448">
        <v>1.3</v>
      </c>
      <c r="D10" s="434" t="s">
        <v>143</v>
      </c>
      <c r="E10" s="388" t="s">
        <v>1415</v>
      </c>
      <c r="F10" s="388" t="s">
        <v>1425</v>
      </c>
      <c r="G10" s="102">
        <v>200000</v>
      </c>
      <c r="H10" s="388" t="s">
        <v>1426</v>
      </c>
    </row>
    <row r="11" spans="1:10" ht="117" customHeight="1" x14ac:dyDescent="0.3">
      <c r="A11" s="100">
        <v>10</v>
      </c>
      <c r="B11" s="100">
        <v>1</v>
      </c>
      <c r="C11" s="448">
        <v>1.3</v>
      </c>
      <c r="D11" s="434" t="s">
        <v>143</v>
      </c>
      <c r="E11" s="388" t="s">
        <v>1439</v>
      </c>
      <c r="F11" s="449" t="s">
        <v>1438</v>
      </c>
      <c r="G11" s="102">
        <v>1700000</v>
      </c>
      <c r="H11" s="449" t="s">
        <v>1440</v>
      </c>
    </row>
    <row r="12" spans="1:10" ht="91.8" x14ac:dyDescent="0.3">
      <c r="A12" s="100">
        <v>11</v>
      </c>
      <c r="B12" s="100">
        <v>1</v>
      </c>
      <c r="C12" s="448">
        <v>1.3</v>
      </c>
      <c r="D12" s="434" t="s">
        <v>143</v>
      </c>
      <c r="E12" s="388" t="s">
        <v>1439</v>
      </c>
      <c r="F12" s="449" t="s">
        <v>1441</v>
      </c>
      <c r="G12" s="102">
        <v>400000</v>
      </c>
      <c r="H12" s="449" t="s">
        <v>1442</v>
      </c>
    </row>
    <row r="13" spans="1:10" ht="147" customHeight="1" x14ac:dyDescent="0.3">
      <c r="A13" s="100">
        <v>12</v>
      </c>
      <c r="B13" s="100">
        <v>1</v>
      </c>
      <c r="C13" s="448">
        <v>1.3</v>
      </c>
      <c r="D13" s="434" t="s">
        <v>143</v>
      </c>
      <c r="E13" s="388" t="s">
        <v>1415</v>
      </c>
      <c r="F13" s="388" t="s">
        <v>1443</v>
      </c>
      <c r="G13" s="102">
        <v>500000</v>
      </c>
      <c r="H13" s="332" t="s">
        <v>1444</v>
      </c>
    </row>
    <row r="14" spans="1:10" ht="142.80000000000001" x14ac:dyDescent="0.3">
      <c r="A14" s="100">
        <v>13</v>
      </c>
      <c r="B14" s="100">
        <v>1</v>
      </c>
      <c r="C14" s="448">
        <v>1.3</v>
      </c>
      <c r="D14" s="434" t="s">
        <v>143</v>
      </c>
      <c r="E14" s="388" t="s">
        <v>1415</v>
      </c>
      <c r="F14" s="388" t="s">
        <v>1445</v>
      </c>
      <c r="G14" s="102">
        <v>500000</v>
      </c>
      <c r="H14" s="332" t="s">
        <v>1446</v>
      </c>
    </row>
    <row r="15" spans="1:10" ht="93" x14ac:dyDescent="0.3">
      <c r="A15" s="100">
        <v>14</v>
      </c>
      <c r="B15" s="100">
        <v>1</v>
      </c>
      <c r="C15" s="448">
        <v>1.3</v>
      </c>
      <c r="D15" s="434" t="s">
        <v>143</v>
      </c>
      <c r="E15" s="388" t="s">
        <v>1415</v>
      </c>
      <c r="F15" s="449" t="s">
        <v>1447</v>
      </c>
      <c r="G15" s="102">
        <v>1000000</v>
      </c>
      <c r="H15" s="449" t="s">
        <v>1448</v>
      </c>
    </row>
    <row r="16" spans="1:10" ht="21.6" x14ac:dyDescent="0.3">
      <c r="A16" s="100">
        <v>15</v>
      </c>
      <c r="B16" s="100">
        <v>1</v>
      </c>
      <c r="C16" s="448">
        <v>1.3</v>
      </c>
      <c r="D16" s="434"/>
      <c r="E16" s="449" t="s">
        <v>1450</v>
      </c>
      <c r="F16" s="449" t="s">
        <v>1449</v>
      </c>
      <c r="G16" s="454">
        <v>1000000</v>
      </c>
      <c r="H16" s="449" t="s">
        <v>1451</v>
      </c>
    </row>
    <row r="17" spans="1:8" ht="93" x14ac:dyDescent="0.3">
      <c r="A17" s="100">
        <v>16</v>
      </c>
      <c r="B17" s="100">
        <v>1</v>
      </c>
      <c r="C17" s="448">
        <v>1.3</v>
      </c>
      <c r="D17" s="434" t="s">
        <v>99</v>
      </c>
      <c r="E17" s="104" t="s">
        <v>1452</v>
      </c>
      <c r="F17" s="104" t="s">
        <v>1453</v>
      </c>
      <c r="G17" s="102">
        <v>5000000</v>
      </c>
      <c r="H17" s="449" t="s">
        <v>1454</v>
      </c>
    </row>
    <row r="18" spans="1:8" ht="82.8" x14ac:dyDescent="0.3">
      <c r="A18" s="100">
        <v>17</v>
      </c>
      <c r="B18" s="100">
        <v>1</v>
      </c>
      <c r="C18" s="459">
        <v>1.3</v>
      </c>
      <c r="D18" s="106"/>
      <c r="E18" s="388" t="s">
        <v>1455</v>
      </c>
      <c r="F18" s="388" t="s">
        <v>1457</v>
      </c>
      <c r="G18" s="435">
        <v>2000000</v>
      </c>
      <c r="H18" s="449" t="s">
        <v>1456</v>
      </c>
    </row>
    <row r="19" spans="1:8" ht="42" x14ac:dyDescent="0.3">
      <c r="A19" s="100">
        <v>18</v>
      </c>
      <c r="B19" s="100">
        <v>1</v>
      </c>
      <c r="C19" s="459">
        <v>1.3</v>
      </c>
      <c r="D19" s="329"/>
      <c r="E19" s="449" t="s">
        <v>1458</v>
      </c>
      <c r="F19" s="449" t="s">
        <v>1459</v>
      </c>
      <c r="G19" s="452">
        <v>14900000</v>
      </c>
      <c r="H19" s="423" t="s">
        <v>1460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75"/>
  <sheetViews>
    <sheetView topLeftCell="A67" zoomScaleNormal="100" workbookViewId="0">
      <selection activeCell="A71" sqref="A71:XFD71"/>
    </sheetView>
  </sheetViews>
  <sheetFormatPr defaultRowHeight="14.4" x14ac:dyDescent="0.3"/>
  <cols>
    <col min="1" max="1" width="8.33203125" style="13" customWidth="1"/>
    <col min="2" max="2" width="9.33203125" style="2" bestFit="1" customWidth="1"/>
    <col min="3" max="4" width="9.109375" style="2"/>
    <col min="5" max="5" width="10.5546875" style="2" customWidth="1"/>
    <col min="6" max="6" width="27.109375" style="17" customWidth="1"/>
    <col min="7" max="7" width="13" style="2" bestFit="1" customWidth="1"/>
    <col min="8" max="8" width="51" style="2" customWidth="1"/>
    <col min="9" max="9" width="24.44140625" style="2" customWidth="1"/>
    <col min="10" max="10" width="40.44140625" style="17" customWidth="1"/>
    <col min="11" max="11" width="12.6640625" style="87" customWidth="1"/>
  </cols>
  <sheetData>
    <row r="1" spans="1:11" s="2" customFormat="1" ht="39.6" x14ac:dyDescent="0.25">
      <c r="A1" s="317" t="s">
        <v>0</v>
      </c>
      <c r="B1" s="318" t="s">
        <v>1</v>
      </c>
      <c r="C1" s="319" t="s">
        <v>2</v>
      </c>
      <c r="D1" s="318" t="s">
        <v>3</v>
      </c>
      <c r="E1" s="318" t="s">
        <v>4</v>
      </c>
      <c r="F1" s="318" t="s">
        <v>5</v>
      </c>
      <c r="G1" s="320" t="s">
        <v>6</v>
      </c>
      <c r="H1" s="318" t="s">
        <v>7</v>
      </c>
      <c r="I1" s="318" t="s">
        <v>8</v>
      </c>
      <c r="J1" s="318" t="s">
        <v>9</v>
      </c>
      <c r="K1" s="90"/>
    </row>
    <row r="2" spans="1:11" s="15" customFormat="1" ht="20.399999999999999" x14ac:dyDescent="0.3">
      <c r="A2" s="322">
        <v>1</v>
      </c>
      <c r="B2" s="215">
        <v>2</v>
      </c>
      <c r="C2" s="216" t="s">
        <v>56</v>
      </c>
      <c r="D2" s="215" t="s">
        <v>11</v>
      </c>
      <c r="E2" s="215" t="s">
        <v>12</v>
      </c>
      <c r="F2" s="307" t="s">
        <v>57</v>
      </c>
      <c r="G2" s="218">
        <v>1500000</v>
      </c>
      <c r="H2" s="307" t="s">
        <v>58</v>
      </c>
      <c r="I2" s="306" t="s">
        <v>59</v>
      </c>
      <c r="J2" s="307" t="s">
        <v>60</v>
      </c>
      <c r="K2" s="114"/>
    </row>
    <row r="3" spans="1:11" s="15" customFormat="1" ht="20.399999999999999" x14ac:dyDescent="0.3">
      <c r="A3" s="322">
        <v>2</v>
      </c>
      <c r="B3" s="215">
        <v>2</v>
      </c>
      <c r="C3" s="216" t="s">
        <v>56</v>
      </c>
      <c r="D3" s="215" t="s">
        <v>11</v>
      </c>
      <c r="E3" s="215" t="s">
        <v>12</v>
      </c>
      <c r="F3" s="307" t="s">
        <v>61</v>
      </c>
      <c r="G3" s="218">
        <v>800000</v>
      </c>
      <c r="H3" s="307" t="s">
        <v>62</v>
      </c>
      <c r="I3" s="306" t="s">
        <v>59</v>
      </c>
      <c r="J3" s="307" t="s">
        <v>63</v>
      </c>
      <c r="K3" s="114"/>
    </row>
    <row r="4" spans="1:11" s="15" customFormat="1" ht="20.399999999999999" x14ac:dyDescent="0.3">
      <c r="A4" s="322">
        <v>3</v>
      </c>
      <c r="B4" s="215">
        <v>2</v>
      </c>
      <c r="C4" s="216" t="s">
        <v>56</v>
      </c>
      <c r="D4" s="215" t="s">
        <v>11</v>
      </c>
      <c r="E4" s="215" t="s">
        <v>12</v>
      </c>
      <c r="F4" s="307" t="s">
        <v>64</v>
      </c>
      <c r="G4" s="218">
        <v>1000000</v>
      </c>
      <c r="H4" s="307" t="s">
        <v>65</v>
      </c>
      <c r="I4" s="306" t="s">
        <v>59</v>
      </c>
      <c r="J4" s="307" t="s">
        <v>66</v>
      </c>
      <c r="K4" s="114"/>
    </row>
    <row r="5" spans="1:11" s="15" customFormat="1" ht="173.4" x14ac:dyDescent="0.3">
      <c r="A5" s="322">
        <v>4</v>
      </c>
      <c r="B5" s="215">
        <v>2</v>
      </c>
      <c r="C5" s="215" t="s">
        <v>56</v>
      </c>
      <c r="D5" s="215" t="s">
        <v>11</v>
      </c>
      <c r="E5" s="215" t="s">
        <v>67</v>
      </c>
      <c r="F5" s="217" t="s">
        <v>68</v>
      </c>
      <c r="G5" s="218">
        <v>2500000</v>
      </c>
      <c r="H5" s="307" t="s">
        <v>69</v>
      </c>
      <c r="I5" s="215" t="s">
        <v>19</v>
      </c>
      <c r="J5" s="307" t="s">
        <v>70</v>
      </c>
      <c r="K5" s="114"/>
    </row>
    <row r="6" spans="1:11" s="15" customFormat="1" ht="61.2" x14ac:dyDescent="0.3">
      <c r="A6" s="322">
        <v>5</v>
      </c>
      <c r="B6" s="215">
        <v>2</v>
      </c>
      <c r="C6" s="215" t="s">
        <v>56</v>
      </c>
      <c r="D6" s="215" t="s">
        <v>11</v>
      </c>
      <c r="E6" s="215" t="s">
        <v>67</v>
      </c>
      <c r="F6" s="307" t="s">
        <v>71</v>
      </c>
      <c r="G6" s="218">
        <v>2000000</v>
      </c>
      <c r="H6" s="307" t="s">
        <v>72</v>
      </c>
      <c r="I6" s="215" t="s">
        <v>19</v>
      </c>
      <c r="J6" s="217" t="s">
        <v>70</v>
      </c>
      <c r="K6" s="114"/>
    </row>
    <row r="7" spans="1:11" s="15" customFormat="1" ht="20.399999999999999" x14ac:dyDescent="0.3">
      <c r="A7" s="322">
        <v>6</v>
      </c>
      <c r="B7" s="215">
        <v>2</v>
      </c>
      <c r="C7" s="216" t="s">
        <v>56</v>
      </c>
      <c r="D7" s="215" t="s">
        <v>11</v>
      </c>
      <c r="E7" s="215" t="s">
        <v>73</v>
      </c>
      <c r="F7" s="307" t="s">
        <v>74</v>
      </c>
      <c r="G7" s="218"/>
      <c r="H7" s="307"/>
      <c r="I7" s="306"/>
      <c r="J7" s="307"/>
      <c r="K7" s="114"/>
    </row>
    <row r="8" spans="1:11" s="15" customFormat="1" ht="224.4" x14ac:dyDescent="0.3">
      <c r="A8" s="322">
        <v>7</v>
      </c>
      <c r="B8" s="215">
        <v>2</v>
      </c>
      <c r="C8" s="216" t="s">
        <v>56</v>
      </c>
      <c r="D8" s="215" t="s">
        <v>75</v>
      </c>
      <c r="E8" s="215" t="s">
        <v>76</v>
      </c>
      <c r="F8" s="217" t="s">
        <v>77</v>
      </c>
      <c r="G8" s="218">
        <v>4500000</v>
      </c>
      <c r="H8" s="307" t="s">
        <v>78</v>
      </c>
      <c r="I8" s="215" t="s">
        <v>79</v>
      </c>
      <c r="J8" s="307" t="s">
        <v>80</v>
      </c>
      <c r="K8" s="114"/>
    </row>
    <row r="9" spans="1:11" s="15" customFormat="1" ht="193.8" x14ac:dyDescent="0.3">
      <c r="A9" s="322">
        <v>8</v>
      </c>
      <c r="B9" s="215">
        <v>2</v>
      </c>
      <c r="C9" s="216" t="s">
        <v>56</v>
      </c>
      <c r="D9" s="215" t="s">
        <v>75</v>
      </c>
      <c r="E9" s="215" t="s">
        <v>76</v>
      </c>
      <c r="F9" s="217" t="s">
        <v>81</v>
      </c>
      <c r="G9" s="218">
        <v>300000</v>
      </c>
      <c r="H9" s="217" t="s">
        <v>82</v>
      </c>
      <c r="I9" s="215" t="s">
        <v>79</v>
      </c>
      <c r="J9" s="307" t="s">
        <v>83</v>
      </c>
      <c r="K9" s="114"/>
    </row>
    <row r="10" spans="1:11" s="15" customFormat="1" ht="71.400000000000006" x14ac:dyDescent="0.3">
      <c r="A10" s="322">
        <v>9</v>
      </c>
      <c r="B10" s="215">
        <v>2</v>
      </c>
      <c r="C10" s="216" t="s">
        <v>56</v>
      </c>
      <c r="D10" s="215" t="s">
        <v>75</v>
      </c>
      <c r="E10" s="215" t="s">
        <v>76</v>
      </c>
      <c r="F10" s="217" t="s">
        <v>84</v>
      </c>
      <c r="G10" s="218">
        <v>1000000</v>
      </c>
      <c r="H10" s="217" t="s">
        <v>85</v>
      </c>
      <c r="I10" s="215" t="s">
        <v>79</v>
      </c>
      <c r="J10" s="307" t="s">
        <v>86</v>
      </c>
      <c r="K10" s="114"/>
    </row>
    <row r="11" spans="1:11" s="15" customFormat="1" ht="30.6" x14ac:dyDescent="0.3">
      <c r="A11" s="322">
        <v>10</v>
      </c>
      <c r="B11" s="215">
        <v>2</v>
      </c>
      <c r="C11" s="215" t="s">
        <v>56</v>
      </c>
      <c r="D11" s="215" t="s">
        <v>26</v>
      </c>
      <c r="E11" s="215" t="s">
        <v>27</v>
      </c>
      <c r="F11" s="307" t="s">
        <v>87</v>
      </c>
      <c r="G11" s="218">
        <v>2500000</v>
      </c>
      <c r="H11" s="307" t="s">
        <v>88</v>
      </c>
      <c r="I11" s="306" t="s">
        <v>30</v>
      </c>
      <c r="J11" s="307" t="s">
        <v>89</v>
      </c>
      <c r="K11" s="114"/>
    </row>
    <row r="12" spans="1:11" s="15" customFormat="1" ht="30.6" x14ac:dyDescent="0.3">
      <c r="A12" s="322">
        <v>11</v>
      </c>
      <c r="B12" s="215">
        <v>2</v>
      </c>
      <c r="C12" s="215" t="s">
        <v>56</v>
      </c>
      <c r="D12" s="215" t="s">
        <v>26</v>
      </c>
      <c r="E12" s="215" t="s">
        <v>27</v>
      </c>
      <c r="F12" s="307" t="s">
        <v>90</v>
      </c>
      <c r="G12" s="218">
        <v>400000</v>
      </c>
      <c r="H12" s="307" t="s">
        <v>91</v>
      </c>
      <c r="I12" s="306" t="s">
        <v>30</v>
      </c>
      <c r="J12" s="307" t="s">
        <v>92</v>
      </c>
      <c r="K12" s="114"/>
    </row>
    <row r="13" spans="1:11" s="15" customFormat="1" ht="30.6" x14ac:dyDescent="0.3">
      <c r="A13" s="322">
        <v>12</v>
      </c>
      <c r="B13" s="215">
        <v>2</v>
      </c>
      <c r="C13" s="216" t="s">
        <v>56</v>
      </c>
      <c r="D13" s="215" t="s">
        <v>26</v>
      </c>
      <c r="E13" s="215" t="s">
        <v>27</v>
      </c>
      <c r="F13" s="307" t="s">
        <v>93</v>
      </c>
      <c r="G13" s="218">
        <v>1000000</v>
      </c>
      <c r="H13" s="307" t="s">
        <v>94</v>
      </c>
      <c r="I13" s="306" t="s">
        <v>30</v>
      </c>
      <c r="J13" s="307" t="s">
        <v>92</v>
      </c>
      <c r="K13" s="114"/>
    </row>
    <row r="14" spans="1:11" s="15" customFormat="1" ht="40.799999999999997" x14ac:dyDescent="0.3">
      <c r="A14" s="322">
        <v>13</v>
      </c>
      <c r="B14" s="215">
        <v>2</v>
      </c>
      <c r="C14" s="216" t="s">
        <v>56</v>
      </c>
      <c r="D14" s="215" t="s">
        <v>26</v>
      </c>
      <c r="E14" s="215" t="s">
        <v>95</v>
      </c>
      <c r="F14" s="307" t="s">
        <v>96</v>
      </c>
      <c r="G14" s="218">
        <v>500000</v>
      </c>
      <c r="H14" s="307" t="s">
        <v>97</v>
      </c>
      <c r="I14" s="306"/>
      <c r="J14" s="307" t="s">
        <v>98</v>
      </c>
      <c r="K14" s="114"/>
    </row>
    <row r="15" spans="1:11" s="15" customFormat="1" ht="409.6" x14ac:dyDescent="0.3">
      <c r="A15" s="322">
        <v>14</v>
      </c>
      <c r="B15" s="215">
        <v>2</v>
      </c>
      <c r="C15" s="216" t="s">
        <v>56</v>
      </c>
      <c r="D15" s="215" t="s">
        <v>99</v>
      </c>
      <c r="E15" s="215" t="s">
        <v>100</v>
      </c>
      <c r="F15" s="217" t="s">
        <v>101</v>
      </c>
      <c r="G15" s="218">
        <v>1200000</v>
      </c>
      <c r="H15" s="217" t="s">
        <v>102</v>
      </c>
      <c r="I15" s="215" t="s">
        <v>103</v>
      </c>
      <c r="J15" s="307" t="s">
        <v>104</v>
      </c>
      <c r="K15" s="114"/>
    </row>
    <row r="16" spans="1:11" s="15" customFormat="1" ht="112.2" x14ac:dyDescent="0.3">
      <c r="A16" s="322">
        <v>15</v>
      </c>
      <c r="B16" s="215">
        <v>2</v>
      </c>
      <c r="C16" s="216" t="s">
        <v>56</v>
      </c>
      <c r="D16" s="215" t="s">
        <v>11</v>
      </c>
      <c r="E16" s="215" t="s">
        <v>52</v>
      </c>
      <c r="F16" s="217" t="s">
        <v>105</v>
      </c>
      <c r="G16" s="218"/>
      <c r="H16" s="307" t="s">
        <v>106</v>
      </c>
      <c r="I16" s="306"/>
      <c r="J16" s="307" t="s">
        <v>107</v>
      </c>
      <c r="K16" s="114"/>
    </row>
    <row r="17" spans="1:11" s="15" customFormat="1" ht="61.2" x14ac:dyDescent="0.3">
      <c r="A17" s="322">
        <v>16</v>
      </c>
      <c r="B17" s="219">
        <v>2</v>
      </c>
      <c r="C17" s="215" t="s">
        <v>56</v>
      </c>
      <c r="D17" s="219" t="s">
        <v>11</v>
      </c>
      <c r="E17" s="219" t="s">
        <v>108</v>
      </c>
      <c r="F17" s="308" t="s">
        <v>109</v>
      </c>
      <c r="G17" s="220"/>
      <c r="H17" s="308" t="s">
        <v>110</v>
      </c>
      <c r="I17" s="306"/>
      <c r="J17" s="307"/>
      <c r="K17" s="321"/>
    </row>
    <row r="18" spans="1:11" s="15" customFormat="1" ht="20.399999999999999" x14ac:dyDescent="0.3">
      <c r="A18" s="322">
        <v>17</v>
      </c>
      <c r="B18" s="219">
        <v>2</v>
      </c>
      <c r="C18" s="215" t="s">
        <v>56</v>
      </c>
      <c r="D18" s="219" t="s">
        <v>11</v>
      </c>
      <c r="E18" s="219" t="s">
        <v>108</v>
      </c>
      <c r="F18" s="308" t="s">
        <v>111</v>
      </c>
      <c r="G18" s="220"/>
      <c r="H18" s="308"/>
      <c r="I18" s="306"/>
      <c r="J18" s="307"/>
      <c r="K18" s="321"/>
    </row>
    <row r="19" spans="1:11" s="15" customFormat="1" ht="61.2" x14ac:dyDescent="0.3">
      <c r="A19" s="322">
        <v>18</v>
      </c>
      <c r="B19" s="219">
        <v>2</v>
      </c>
      <c r="C19" s="216" t="s">
        <v>56</v>
      </c>
      <c r="D19" s="219" t="s">
        <v>11</v>
      </c>
      <c r="E19" s="219" t="s">
        <v>108</v>
      </c>
      <c r="F19" s="308" t="s">
        <v>112</v>
      </c>
      <c r="G19" s="220"/>
      <c r="H19" s="308"/>
      <c r="I19" s="306"/>
      <c r="J19" s="307"/>
      <c r="K19" s="321"/>
    </row>
    <row r="20" spans="1:11" s="15" customFormat="1" ht="51" x14ac:dyDescent="0.3">
      <c r="A20" s="322">
        <v>19</v>
      </c>
      <c r="B20" s="219">
        <v>2</v>
      </c>
      <c r="C20" s="216" t="s">
        <v>56</v>
      </c>
      <c r="D20" s="219" t="s">
        <v>11</v>
      </c>
      <c r="E20" s="219" t="s">
        <v>108</v>
      </c>
      <c r="F20" s="308" t="s">
        <v>113</v>
      </c>
      <c r="G20" s="220"/>
      <c r="H20" s="308"/>
      <c r="I20" s="306"/>
      <c r="J20" s="307"/>
      <c r="K20" s="321"/>
    </row>
    <row r="21" spans="1:11" s="15" customFormat="1" ht="30.6" x14ac:dyDescent="0.3">
      <c r="A21" s="322">
        <v>20</v>
      </c>
      <c r="B21" s="215">
        <v>2</v>
      </c>
      <c r="C21" s="216" t="s">
        <v>56</v>
      </c>
      <c r="D21" s="221" t="s">
        <v>26</v>
      </c>
      <c r="E21" s="215" t="s">
        <v>114</v>
      </c>
      <c r="F21" s="307" t="s">
        <v>115</v>
      </c>
      <c r="G21" s="218">
        <v>10000000</v>
      </c>
      <c r="H21" s="307" t="s">
        <v>116</v>
      </c>
      <c r="I21" s="306"/>
      <c r="J21" s="307" t="s">
        <v>117</v>
      </c>
      <c r="K21" s="114"/>
    </row>
    <row r="22" spans="1:11" s="15" customFormat="1" ht="20.399999999999999" x14ac:dyDescent="0.3">
      <c r="A22" s="322">
        <v>21</v>
      </c>
      <c r="B22" s="215">
        <v>2</v>
      </c>
      <c r="C22" s="216" t="s">
        <v>56</v>
      </c>
      <c r="D22" s="221" t="s">
        <v>26</v>
      </c>
      <c r="E22" s="215" t="s">
        <v>114</v>
      </c>
      <c r="F22" s="307" t="s">
        <v>118</v>
      </c>
      <c r="G22" s="218">
        <v>100000</v>
      </c>
      <c r="H22" s="307" t="s">
        <v>119</v>
      </c>
      <c r="I22" s="306"/>
      <c r="J22" s="307" t="s">
        <v>120</v>
      </c>
      <c r="K22" s="114"/>
    </row>
    <row r="23" spans="1:11" s="15" customFormat="1" ht="20.399999999999999" x14ac:dyDescent="0.3">
      <c r="A23" s="322">
        <v>22</v>
      </c>
      <c r="B23" s="215">
        <v>2</v>
      </c>
      <c r="C23" s="215" t="s">
        <v>56</v>
      </c>
      <c r="D23" s="221" t="s">
        <v>26</v>
      </c>
      <c r="E23" s="215" t="s">
        <v>114</v>
      </c>
      <c r="F23" s="307" t="s">
        <v>121</v>
      </c>
      <c r="G23" s="218">
        <v>150000</v>
      </c>
      <c r="H23" s="307" t="s">
        <v>122</v>
      </c>
      <c r="I23" s="306"/>
      <c r="J23" s="307" t="s">
        <v>123</v>
      </c>
      <c r="K23" s="114"/>
    </row>
    <row r="24" spans="1:11" s="15" customFormat="1" ht="20.399999999999999" x14ac:dyDescent="0.3">
      <c r="A24" s="322">
        <v>23</v>
      </c>
      <c r="B24" s="215">
        <v>2</v>
      </c>
      <c r="C24" s="215" t="s">
        <v>56</v>
      </c>
      <c r="D24" s="221" t="s">
        <v>26</v>
      </c>
      <c r="E24" s="215" t="s">
        <v>114</v>
      </c>
      <c r="F24" s="307" t="s">
        <v>124</v>
      </c>
      <c r="G24" s="218">
        <v>150000</v>
      </c>
      <c r="H24" s="307" t="s">
        <v>125</v>
      </c>
      <c r="I24" s="306"/>
      <c r="J24" s="307" t="s">
        <v>126</v>
      </c>
      <c r="K24" s="114"/>
    </row>
    <row r="25" spans="1:11" s="15" customFormat="1" ht="20.399999999999999" x14ac:dyDescent="0.3">
      <c r="A25" s="322">
        <v>24</v>
      </c>
      <c r="B25" s="215">
        <v>2</v>
      </c>
      <c r="C25" s="216" t="s">
        <v>56</v>
      </c>
      <c r="D25" s="221" t="s">
        <v>26</v>
      </c>
      <c r="E25" s="215" t="s">
        <v>114</v>
      </c>
      <c r="F25" s="307" t="s">
        <v>127</v>
      </c>
      <c r="G25" s="218">
        <v>200000</v>
      </c>
      <c r="H25" s="307" t="s">
        <v>128</v>
      </c>
      <c r="I25" s="306"/>
      <c r="J25" s="307" t="s">
        <v>129</v>
      </c>
      <c r="K25" s="114"/>
    </row>
    <row r="26" spans="1:11" s="15" customFormat="1" x14ac:dyDescent="0.3">
      <c r="A26" s="322">
        <v>25</v>
      </c>
      <c r="B26" s="215">
        <v>2</v>
      </c>
      <c r="C26" s="216" t="s">
        <v>56</v>
      </c>
      <c r="D26" s="221" t="s">
        <v>26</v>
      </c>
      <c r="E26" s="215" t="s">
        <v>114</v>
      </c>
      <c r="F26" s="307" t="s">
        <v>130</v>
      </c>
      <c r="G26" s="218">
        <v>150000</v>
      </c>
      <c r="H26" s="307" t="s">
        <v>131</v>
      </c>
      <c r="I26" s="306"/>
      <c r="J26" s="307" t="s">
        <v>123</v>
      </c>
      <c r="K26" s="114"/>
    </row>
    <row r="27" spans="1:11" s="15" customFormat="1" ht="20.399999999999999" x14ac:dyDescent="0.3">
      <c r="A27" s="322">
        <v>26</v>
      </c>
      <c r="B27" s="215">
        <v>2</v>
      </c>
      <c r="C27" s="216" t="s">
        <v>56</v>
      </c>
      <c r="D27" s="221" t="s">
        <v>26</v>
      </c>
      <c r="E27" s="215" t="s">
        <v>114</v>
      </c>
      <c r="F27" s="307" t="s">
        <v>132</v>
      </c>
      <c r="G27" s="218">
        <v>150000</v>
      </c>
      <c r="H27" s="307" t="s">
        <v>133</v>
      </c>
      <c r="I27" s="306"/>
      <c r="J27" s="307" t="s">
        <v>126</v>
      </c>
      <c r="K27" s="114"/>
    </row>
    <row r="28" spans="1:11" s="15" customFormat="1" ht="30.6" x14ac:dyDescent="0.3">
      <c r="A28" s="322">
        <v>27</v>
      </c>
      <c r="B28" s="215">
        <v>2</v>
      </c>
      <c r="C28" s="216" t="s">
        <v>56</v>
      </c>
      <c r="D28" s="221" t="s">
        <v>26</v>
      </c>
      <c r="E28" s="215" t="s">
        <v>114</v>
      </c>
      <c r="F28" s="307" t="s">
        <v>134</v>
      </c>
      <c r="G28" s="218">
        <v>1000000</v>
      </c>
      <c r="H28" s="309" t="s">
        <v>135</v>
      </c>
      <c r="I28" s="306"/>
      <c r="J28" s="307" t="s">
        <v>136</v>
      </c>
      <c r="K28" s="114"/>
    </row>
    <row r="29" spans="1:11" s="15" customFormat="1" ht="20.399999999999999" x14ac:dyDescent="0.3">
      <c r="A29" s="322">
        <v>28</v>
      </c>
      <c r="B29" s="215">
        <v>2</v>
      </c>
      <c r="C29" s="215" t="s">
        <v>56</v>
      </c>
      <c r="D29" s="221" t="s">
        <v>26</v>
      </c>
      <c r="E29" s="215" t="s">
        <v>114</v>
      </c>
      <c r="F29" s="307" t="s">
        <v>137</v>
      </c>
      <c r="G29" s="218">
        <v>500000</v>
      </c>
      <c r="H29" s="307" t="s">
        <v>138</v>
      </c>
      <c r="I29" s="306"/>
      <c r="J29" s="307" t="s">
        <v>139</v>
      </c>
      <c r="K29" s="114"/>
    </row>
    <row r="30" spans="1:11" s="15" customFormat="1" ht="30.6" x14ac:dyDescent="0.3">
      <c r="A30" s="322">
        <v>29</v>
      </c>
      <c r="B30" s="215">
        <v>2</v>
      </c>
      <c r="C30" s="215" t="s">
        <v>56</v>
      </c>
      <c r="D30" s="221" t="s">
        <v>26</v>
      </c>
      <c r="E30" s="215" t="s">
        <v>114</v>
      </c>
      <c r="F30" s="307" t="s">
        <v>140</v>
      </c>
      <c r="G30" s="218">
        <v>1500000</v>
      </c>
      <c r="H30" s="307" t="s">
        <v>141</v>
      </c>
      <c r="I30" s="306"/>
      <c r="J30" s="307" t="s">
        <v>142</v>
      </c>
      <c r="K30" s="114"/>
    </row>
    <row r="31" spans="1:11" s="15" customFormat="1" ht="30.6" x14ac:dyDescent="0.3">
      <c r="A31" s="322">
        <v>30</v>
      </c>
      <c r="B31" s="215">
        <v>2</v>
      </c>
      <c r="C31" s="216" t="s">
        <v>56</v>
      </c>
      <c r="D31" s="222" t="s">
        <v>143</v>
      </c>
      <c r="E31" s="215" t="s">
        <v>144</v>
      </c>
      <c r="F31" s="307" t="s">
        <v>145</v>
      </c>
      <c r="G31" s="218">
        <v>5000000</v>
      </c>
      <c r="H31" s="307" t="s">
        <v>146</v>
      </c>
      <c r="I31" s="306" t="s">
        <v>147</v>
      </c>
      <c r="J31" s="307"/>
      <c r="K31" s="114"/>
    </row>
    <row r="32" spans="1:11" s="15" customFormat="1" ht="30.6" x14ac:dyDescent="0.3">
      <c r="A32" s="322">
        <v>31</v>
      </c>
      <c r="B32" s="215">
        <v>2</v>
      </c>
      <c r="C32" s="216" t="s">
        <v>56</v>
      </c>
      <c r="D32" s="222" t="s">
        <v>143</v>
      </c>
      <c r="E32" s="215" t="s">
        <v>144</v>
      </c>
      <c r="F32" s="307" t="s">
        <v>148</v>
      </c>
      <c r="G32" s="218">
        <v>9000000</v>
      </c>
      <c r="H32" s="307" t="s">
        <v>149</v>
      </c>
      <c r="I32" s="306" t="s">
        <v>150</v>
      </c>
      <c r="J32" s="307"/>
      <c r="K32" s="114"/>
    </row>
    <row r="33" spans="1:11" s="15" customFormat="1" ht="30.6" x14ac:dyDescent="0.3">
      <c r="A33" s="322">
        <v>32</v>
      </c>
      <c r="B33" s="215">
        <v>2</v>
      </c>
      <c r="C33" s="216" t="s">
        <v>56</v>
      </c>
      <c r="D33" s="222" t="s">
        <v>143</v>
      </c>
      <c r="E33" s="215" t="s">
        <v>144</v>
      </c>
      <c r="F33" s="307" t="s">
        <v>151</v>
      </c>
      <c r="G33" s="218">
        <v>1000000</v>
      </c>
      <c r="H33" s="307" t="s">
        <v>152</v>
      </c>
      <c r="I33" s="306" t="s">
        <v>150</v>
      </c>
      <c r="J33" s="307"/>
      <c r="K33" s="114"/>
    </row>
    <row r="34" spans="1:11" s="15" customFormat="1" ht="30.6" x14ac:dyDescent="0.3">
      <c r="A34" s="322">
        <v>33</v>
      </c>
      <c r="B34" s="215">
        <v>2</v>
      </c>
      <c r="C34" s="216" t="s">
        <v>56</v>
      </c>
      <c r="D34" s="222" t="s">
        <v>143</v>
      </c>
      <c r="E34" s="215" t="s">
        <v>144</v>
      </c>
      <c r="F34" s="307" t="s">
        <v>153</v>
      </c>
      <c r="G34" s="218">
        <v>1800000</v>
      </c>
      <c r="H34" s="307" t="s">
        <v>154</v>
      </c>
      <c r="I34" s="306" t="s">
        <v>150</v>
      </c>
      <c r="J34" s="307"/>
      <c r="K34" s="114"/>
    </row>
    <row r="35" spans="1:11" s="15" customFormat="1" ht="30.6" x14ac:dyDescent="0.3">
      <c r="A35" s="322">
        <v>34</v>
      </c>
      <c r="B35" s="215">
        <v>2</v>
      </c>
      <c r="C35" s="215" t="s">
        <v>56</v>
      </c>
      <c r="D35" s="222" t="s">
        <v>143</v>
      </c>
      <c r="E35" s="215" t="s">
        <v>144</v>
      </c>
      <c r="F35" s="307" t="s">
        <v>155</v>
      </c>
      <c r="G35" s="218">
        <v>1000000</v>
      </c>
      <c r="H35" s="307" t="s">
        <v>156</v>
      </c>
      <c r="I35" s="306" t="s">
        <v>150</v>
      </c>
      <c r="J35" s="307"/>
      <c r="K35" s="114"/>
    </row>
    <row r="36" spans="1:11" s="15" customFormat="1" ht="71.400000000000006" x14ac:dyDescent="0.3">
      <c r="A36" s="322">
        <v>35</v>
      </c>
      <c r="B36" s="215">
        <v>2</v>
      </c>
      <c r="C36" s="215" t="s">
        <v>56</v>
      </c>
      <c r="D36" s="222" t="s">
        <v>143</v>
      </c>
      <c r="E36" s="215" t="s">
        <v>144</v>
      </c>
      <c r="F36" s="307" t="s">
        <v>157</v>
      </c>
      <c r="G36" s="218">
        <v>10000000</v>
      </c>
      <c r="H36" s="307" t="s">
        <v>158</v>
      </c>
      <c r="I36" s="306" t="s">
        <v>150</v>
      </c>
      <c r="J36" s="307"/>
      <c r="K36" s="114"/>
    </row>
    <row r="37" spans="1:11" s="15" customFormat="1" ht="30.6" x14ac:dyDescent="0.3">
      <c r="A37" s="322">
        <v>36</v>
      </c>
      <c r="B37" s="215">
        <v>2</v>
      </c>
      <c r="C37" s="216" t="s">
        <v>56</v>
      </c>
      <c r="D37" s="215" t="s">
        <v>99</v>
      </c>
      <c r="E37" s="215" t="s">
        <v>159</v>
      </c>
      <c r="F37" s="307" t="s">
        <v>160</v>
      </c>
      <c r="G37" s="218"/>
      <c r="H37" s="307"/>
      <c r="I37" s="306"/>
      <c r="J37" s="307"/>
      <c r="K37" s="114"/>
    </row>
    <row r="38" spans="1:11" s="15" customFormat="1" ht="81.599999999999994" x14ac:dyDescent="0.3">
      <c r="A38" s="322">
        <v>37</v>
      </c>
      <c r="B38" s="145">
        <v>2</v>
      </c>
      <c r="C38" s="153" t="s">
        <v>849</v>
      </c>
      <c r="D38" s="145" t="s">
        <v>99</v>
      </c>
      <c r="E38" s="293" t="s">
        <v>850</v>
      </c>
      <c r="F38" s="145" t="s">
        <v>851</v>
      </c>
      <c r="G38" s="123">
        <v>500000</v>
      </c>
      <c r="H38" s="152" t="s">
        <v>852</v>
      </c>
      <c r="I38" s="145"/>
      <c r="J38" s="152" t="s">
        <v>853</v>
      </c>
      <c r="K38" s="114"/>
    </row>
    <row r="39" spans="1:11" s="15" customFormat="1" ht="102" x14ac:dyDescent="0.2">
      <c r="A39" s="322">
        <v>38</v>
      </c>
      <c r="B39" s="145">
        <v>2</v>
      </c>
      <c r="C39" s="153" t="s">
        <v>849</v>
      </c>
      <c r="D39" s="145" t="s">
        <v>99</v>
      </c>
      <c r="E39" s="293" t="s">
        <v>850</v>
      </c>
      <c r="F39" s="242" t="s">
        <v>907</v>
      </c>
      <c r="G39" s="295">
        <v>500000</v>
      </c>
      <c r="H39" s="122" t="s">
        <v>908</v>
      </c>
      <c r="I39" s="125"/>
      <c r="J39" s="127" t="s">
        <v>909</v>
      </c>
      <c r="K39" s="114"/>
    </row>
    <row r="40" spans="1:11" s="15" customFormat="1" ht="40.799999999999997" x14ac:dyDescent="0.2">
      <c r="A40" s="322">
        <v>39</v>
      </c>
      <c r="B40" s="145">
        <v>2</v>
      </c>
      <c r="C40" s="153" t="s">
        <v>849</v>
      </c>
      <c r="D40" s="145" t="s">
        <v>99</v>
      </c>
      <c r="E40" s="293" t="s">
        <v>850</v>
      </c>
      <c r="F40" s="242" t="s">
        <v>910</v>
      </c>
      <c r="G40" s="295">
        <v>100000</v>
      </c>
      <c r="H40" s="122" t="s">
        <v>910</v>
      </c>
      <c r="I40" s="125"/>
      <c r="J40" s="127" t="s">
        <v>911</v>
      </c>
      <c r="K40" s="114"/>
    </row>
    <row r="41" spans="1:11" s="15" customFormat="1" ht="51" x14ac:dyDescent="0.2">
      <c r="A41" s="322">
        <v>40</v>
      </c>
      <c r="B41" s="145">
        <v>2</v>
      </c>
      <c r="C41" s="153" t="s">
        <v>849</v>
      </c>
      <c r="D41" s="145" t="s">
        <v>99</v>
      </c>
      <c r="E41" s="293" t="s">
        <v>850</v>
      </c>
      <c r="F41" s="242" t="s">
        <v>912</v>
      </c>
      <c r="G41" s="296" t="s">
        <v>812</v>
      </c>
      <c r="H41" s="122" t="s">
        <v>860</v>
      </c>
      <c r="I41" s="125"/>
      <c r="J41" s="127" t="s">
        <v>913</v>
      </c>
      <c r="K41" s="114"/>
    </row>
    <row r="42" spans="1:11" s="15" customFormat="1" ht="71.400000000000006" x14ac:dyDescent="0.2">
      <c r="A42" s="322">
        <v>41</v>
      </c>
      <c r="B42" s="293">
        <v>2</v>
      </c>
      <c r="C42" s="294" t="s">
        <v>849</v>
      </c>
      <c r="D42" s="145" t="s">
        <v>75</v>
      </c>
      <c r="E42" s="293" t="s">
        <v>931</v>
      </c>
      <c r="F42" s="242" t="s">
        <v>933</v>
      </c>
      <c r="G42" s="123">
        <v>350000</v>
      </c>
      <c r="H42" s="310" t="s">
        <v>934</v>
      </c>
      <c r="I42" s="286"/>
      <c r="J42" s="311" t="s">
        <v>935</v>
      </c>
      <c r="K42" s="114"/>
    </row>
    <row r="43" spans="1:11" s="15" customFormat="1" ht="102" x14ac:dyDescent="0.2">
      <c r="A43" s="322">
        <v>42</v>
      </c>
      <c r="B43" s="293">
        <v>2</v>
      </c>
      <c r="C43" s="294" t="s">
        <v>849</v>
      </c>
      <c r="D43" s="145" t="s">
        <v>75</v>
      </c>
      <c r="E43" s="293" t="s">
        <v>931</v>
      </c>
      <c r="F43" s="242" t="s">
        <v>936</v>
      </c>
      <c r="G43" s="123">
        <v>500000</v>
      </c>
      <c r="H43" s="311" t="s">
        <v>937</v>
      </c>
      <c r="I43" s="125"/>
      <c r="J43" s="312" t="s">
        <v>938</v>
      </c>
      <c r="K43" s="114"/>
    </row>
    <row r="44" spans="1:11" s="15" customFormat="1" ht="20.399999999999999" x14ac:dyDescent="0.3">
      <c r="A44" s="322">
        <v>43</v>
      </c>
      <c r="B44" s="223">
        <v>2</v>
      </c>
      <c r="C44" s="266" t="s">
        <v>849</v>
      </c>
      <c r="D44" s="223" t="s">
        <v>11</v>
      </c>
      <c r="E44" s="223" t="s">
        <v>990</v>
      </c>
      <c r="F44" s="214" t="s">
        <v>997</v>
      </c>
      <c r="G44" s="313">
        <v>100000</v>
      </c>
      <c r="H44" s="214" t="s">
        <v>998</v>
      </c>
      <c r="I44" s="223" t="s">
        <v>1096</v>
      </c>
      <c r="J44" s="314" t="s">
        <v>999</v>
      </c>
      <c r="K44" s="114"/>
    </row>
    <row r="45" spans="1:11" s="15" customFormat="1" ht="20.399999999999999" x14ac:dyDescent="0.3">
      <c r="A45" s="322">
        <v>44</v>
      </c>
      <c r="B45" s="223">
        <v>2</v>
      </c>
      <c r="C45" s="266" t="s">
        <v>849</v>
      </c>
      <c r="D45" s="223" t="s">
        <v>11</v>
      </c>
      <c r="E45" s="223" t="s">
        <v>990</v>
      </c>
      <c r="F45" s="214" t="s">
        <v>1000</v>
      </c>
      <c r="G45" s="313">
        <v>80000</v>
      </c>
      <c r="H45" s="223" t="s">
        <v>1116</v>
      </c>
      <c r="I45" s="223" t="s">
        <v>1096</v>
      </c>
      <c r="J45" s="314" t="s">
        <v>1001</v>
      </c>
      <c r="K45" s="114"/>
    </row>
    <row r="46" spans="1:11" s="15" customFormat="1" ht="20.399999999999999" x14ac:dyDescent="0.3">
      <c r="A46" s="322">
        <v>45</v>
      </c>
      <c r="B46" s="223">
        <v>2</v>
      </c>
      <c r="C46" s="266" t="s">
        <v>849</v>
      </c>
      <c r="D46" s="223" t="s">
        <v>11</v>
      </c>
      <c r="E46" s="223" t="s">
        <v>990</v>
      </c>
      <c r="F46" s="214" t="s">
        <v>1002</v>
      </c>
      <c r="G46" s="313">
        <v>200000</v>
      </c>
      <c r="H46" s="214" t="s">
        <v>1003</v>
      </c>
      <c r="I46" s="223" t="s">
        <v>1096</v>
      </c>
      <c r="J46" s="314" t="s">
        <v>1004</v>
      </c>
      <c r="K46" s="114"/>
    </row>
    <row r="47" spans="1:11" s="15" customFormat="1" ht="20.399999999999999" x14ac:dyDescent="0.3">
      <c r="A47" s="322">
        <v>46</v>
      </c>
      <c r="B47" s="223">
        <v>2</v>
      </c>
      <c r="C47" s="266" t="s">
        <v>849</v>
      </c>
      <c r="D47" s="223" t="s">
        <v>11</v>
      </c>
      <c r="E47" s="223" t="s">
        <v>990</v>
      </c>
      <c r="F47" s="214" t="s">
        <v>1005</v>
      </c>
      <c r="G47" s="313">
        <v>150000</v>
      </c>
      <c r="H47" s="214" t="s">
        <v>1006</v>
      </c>
      <c r="I47" s="223" t="s">
        <v>1096</v>
      </c>
      <c r="J47" s="314" t="s">
        <v>1007</v>
      </c>
      <c r="K47" s="114"/>
    </row>
    <row r="48" spans="1:11" s="15" customFormat="1" ht="30.6" x14ac:dyDescent="0.2">
      <c r="A48" s="322">
        <v>47</v>
      </c>
      <c r="B48" s="223">
        <v>2</v>
      </c>
      <c r="C48" s="323" t="s">
        <v>849</v>
      </c>
      <c r="D48" s="214" t="s">
        <v>143</v>
      </c>
      <c r="E48" s="214" t="s">
        <v>1111</v>
      </c>
      <c r="F48" s="315" t="s">
        <v>1115</v>
      </c>
      <c r="G48" s="313"/>
      <c r="H48" s="214"/>
      <c r="I48" s="223"/>
      <c r="J48" s="314"/>
      <c r="K48" s="114"/>
    </row>
    <row r="49" spans="1:11" ht="51" x14ac:dyDescent="0.3">
      <c r="A49" s="322">
        <v>48</v>
      </c>
      <c r="B49" s="293">
        <v>2</v>
      </c>
      <c r="C49" s="294">
        <v>2.1</v>
      </c>
      <c r="D49" s="145" t="s">
        <v>75</v>
      </c>
      <c r="E49" s="242" t="s">
        <v>1118</v>
      </c>
      <c r="F49" s="242" t="s">
        <v>1123</v>
      </c>
      <c r="G49" s="295">
        <v>1000000</v>
      </c>
      <c r="H49" s="242" t="s">
        <v>1124</v>
      </c>
      <c r="I49" s="296" t="s">
        <v>1121</v>
      </c>
      <c r="J49" s="242" t="s">
        <v>1125</v>
      </c>
      <c r="K49" s="91"/>
    </row>
    <row r="50" spans="1:11" ht="40.799999999999997" x14ac:dyDescent="0.3">
      <c r="A50" s="322">
        <v>49</v>
      </c>
      <c r="B50" s="293">
        <v>2</v>
      </c>
      <c r="C50" s="294">
        <v>2.1</v>
      </c>
      <c r="D50" s="145" t="s">
        <v>75</v>
      </c>
      <c r="E50" s="242" t="s">
        <v>1118</v>
      </c>
      <c r="F50" s="242" t="s">
        <v>1126</v>
      </c>
      <c r="G50" s="295">
        <v>300000</v>
      </c>
      <c r="H50" s="242" t="s">
        <v>1127</v>
      </c>
      <c r="I50" s="296" t="s">
        <v>1121</v>
      </c>
      <c r="J50" s="242" t="s">
        <v>1125</v>
      </c>
    </row>
    <row r="51" spans="1:11" ht="180.75" customHeight="1" x14ac:dyDescent="0.3">
      <c r="A51" s="322">
        <v>50</v>
      </c>
      <c r="B51" s="223">
        <v>2</v>
      </c>
      <c r="C51" s="266">
        <v>2.1</v>
      </c>
      <c r="D51" s="223" t="s">
        <v>75</v>
      </c>
      <c r="E51" s="293" t="s">
        <v>1175</v>
      </c>
      <c r="F51" s="296" t="s">
        <v>1176</v>
      </c>
      <c r="G51" s="123">
        <v>2000000</v>
      </c>
      <c r="H51" s="296" t="s">
        <v>1177</v>
      </c>
      <c r="I51" s="293" t="s">
        <v>1178</v>
      </c>
      <c r="J51" s="296" t="s">
        <v>1179</v>
      </c>
    </row>
    <row r="52" spans="1:11" ht="51" x14ac:dyDescent="0.3">
      <c r="A52" s="322">
        <v>51</v>
      </c>
      <c r="B52" s="293">
        <v>2</v>
      </c>
      <c r="C52" s="294">
        <v>2.1</v>
      </c>
      <c r="D52" s="223" t="s">
        <v>143</v>
      </c>
      <c r="E52" s="293" t="s">
        <v>1220</v>
      </c>
      <c r="F52" s="152" t="s">
        <v>1221</v>
      </c>
      <c r="G52" s="123">
        <v>2200000</v>
      </c>
      <c r="H52" s="152" t="s">
        <v>1222</v>
      </c>
      <c r="I52" s="242" t="s">
        <v>1223</v>
      </c>
      <c r="J52" s="152" t="s">
        <v>1224</v>
      </c>
    </row>
    <row r="53" spans="1:11" ht="51" x14ac:dyDescent="0.3">
      <c r="A53" s="322">
        <v>52</v>
      </c>
      <c r="B53" s="293">
        <v>2</v>
      </c>
      <c r="C53" s="294">
        <v>2.1</v>
      </c>
      <c r="D53" s="223" t="s">
        <v>99</v>
      </c>
      <c r="E53" s="293" t="s">
        <v>1242</v>
      </c>
      <c r="F53" s="122" t="s">
        <v>1243</v>
      </c>
      <c r="G53" s="123">
        <v>500000</v>
      </c>
      <c r="H53" s="122" t="s">
        <v>1244</v>
      </c>
      <c r="I53" s="125" t="s">
        <v>1245</v>
      </c>
      <c r="J53" s="152" t="s">
        <v>1246</v>
      </c>
    </row>
    <row r="54" spans="1:11" ht="61.2" x14ac:dyDescent="0.3">
      <c r="A54" s="322">
        <v>53</v>
      </c>
      <c r="B54" s="293">
        <v>2</v>
      </c>
      <c r="C54" s="294">
        <v>2.1</v>
      </c>
      <c r="D54" s="293" t="s">
        <v>26</v>
      </c>
      <c r="E54" s="293" t="s">
        <v>1257</v>
      </c>
      <c r="F54" s="152" t="s">
        <v>1258</v>
      </c>
      <c r="G54" s="123">
        <v>3000000</v>
      </c>
      <c r="H54" s="152" t="s">
        <v>1259</v>
      </c>
      <c r="I54" s="242" t="s">
        <v>1260</v>
      </c>
      <c r="J54" s="152" t="s">
        <v>1261</v>
      </c>
    </row>
    <row r="55" spans="1:11" ht="42" x14ac:dyDescent="0.3">
      <c r="A55" s="322">
        <v>54</v>
      </c>
      <c r="B55" s="293">
        <v>2</v>
      </c>
      <c r="C55" s="294">
        <v>2.1</v>
      </c>
      <c r="D55" s="145" t="s">
        <v>26</v>
      </c>
      <c r="E55" s="293" t="s">
        <v>1286</v>
      </c>
      <c r="F55" s="122" t="s">
        <v>1287</v>
      </c>
      <c r="G55" s="123">
        <v>75000</v>
      </c>
      <c r="H55" s="122" t="s">
        <v>1288</v>
      </c>
      <c r="I55" s="316" t="s">
        <v>1289</v>
      </c>
      <c r="J55" s="152" t="s">
        <v>1290</v>
      </c>
    </row>
    <row r="56" spans="1:11" ht="42" x14ac:dyDescent="0.3">
      <c r="A56" s="322">
        <v>55</v>
      </c>
      <c r="B56" s="293">
        <v>2</v>
      </c>
      <c r="C56" s="294">
        <v>2.1</v>
      </c>
      <c r="D56" s="145" t="s">
        <v>26</v>
      </c>
      <c r="E56" s="293" t="s">
        <v>1286</v>
      </c>
      <c r="F56" s="122" t="s">
        <v>1291</v>
      </c>
      <c r="G56" s="123">
        <v>20000</v>
      </c>
      <c r="H56" s="122" t="s">
        <v>1288</v>
      </c>
      <c r="I56" s="316" t="s">
        <v>1289</v>
      </c>
      <c r="J56" s="152" t="s">
        <v>1292</v>
      </c>
    </row>
    <row r="57" spans="1:11" ht="42" x14ac:dyDescent="0.3">
      <c r="A57" s="322">
        <v>56</v>
      </c>
      <c r="B57" s="293">
        <v>2</v>
      </c>
      <c r="C57" s="294">
        <v>2.1</v>
      </c>
      <c r="D57" s="145" t="s">
        <v>26</v>
      </c>
      <c r="E57" s="293" t="s">
        <v>1286</v>
      </c>
      <c r="F57" s="122" t="s">
        <v>1293</v>
      </c>
      <c r="G57" s="123">
        <v>60000</v>
      </c>
      <c r="H57" s="122" t="s">
        <v>1294</v>
      </c>
      <c r="I57" s="316" t="s">
        <v>1289</v>
      </c>
      <c r="J57" s="152" t="s">
        <v>1295</v>
      </c>
    </row>
    <row r="58" spans="1:11" ht="52.2" x14ac:dyDescent="0.3">
      <c r="A58" s="322">
        <v>57</v>
      </c>
      <c r="B58" s="426">
        <v>2</v>
      </c>
      <c r="C58" s="427">
        <v>2.1</v>
      </c>
      <c r="D58" s="145" t="s">
        <v>26</v>
      </c>
      <c r="E58" s="426" t="s">
        <v>1286</v>
      </c>
      <c r="F58" s="152" t="s">
        <v>1296</v>
      </c>
      <c r="G58" s="123">
        <v>250000</v>
      </c>
      <c r="H58" s="122" t="s">
        <v>1297</v>
      </c>
      <c r="I58" s="316" t="s">
        <v>1289</v>
      </c>
      <c r="J58" s="152" t="s">
        <v>1298</v>
      </c>
    </row>
    <row r="59" spans="1:11" x14ac:dyDescent="0.3">
      <c r="A59" s="322">
        <v>58</v>
      </c>
      <c r="B59" s="426">
        <v>2</v>
      </c>
      <c r="C59" s="427">
        <v>2.1</v>
      </c>
      <c r="D59" s="426" t="s">
        <v>11</v>
      </c>
      <c r="E59" s="426" t="s">
        <v>1327</v>
      </c>
      <c r="F59" s="124" t="s">
        <v>1339</v>
      </c>
      <c r="G59" s="123"/>
      <c r="H59" s="124"/>
      <c r="I59" s="125"/>
      <c r="J59" s="288"/>
    </row>
    <row r="60" spans="1:11" x14ac:dyDescent="0.3">
      <c r="A60" s="322">
        <v>59</v>
      </c>
      <c r="B60" s="426">
        <v>2</v>
      </c>
      <c r="C60" s="427">
        <v>2.1</v>
      </c>
      <c r="D60" s="426" t="s">
        <v>11</v>
      </c>
      <c r="E60" s="426" t="s">
        <v>1327</v>
      </c>
      <c r="F60" s="292" t="s">
        <v>1340</v>
      </c>
      <c r="G60" s="123"/>
      <c r="H60" s="124"/>
      <c r="I60" s="125"/>
      <c r="J60" s="288"/>
    </row>
    <row r="61" spans="1:11" ht="21.6" x14ac:dyDescent="0.3">
      <c r="A61" s="322">
        <v>60</v>
      </c>
      <c r="B61" s="426">
        <v>2</v>
      </c>
      <c r="C61" s="427">
        <v>2.1</v>
      </c>
      <c r="D61" s="426" t="s">
        <v>11</v>
      </c>
      <c r="E61" s="426" t="s">
        <v>1327</v>
      </c>
      <c r="F61" s="122" t="s">
        <v>1341</v>
      </c>
      <c r="G61" s="123"/>
      <c r="H61" s="124"/>
      <c r="I61" s="125"/>
      <c r="J61" s="288"/>
    </row>
    <row r="62" spans="1:11" x14ac:dyDescent="0.3">
      <c r="A62" s="585">
        <v>61</v>
      </c>
      <c r="B62" s="588">
        <v>2</v>
      </c>
      <c r="C62" s="589">
        <v>2.1</v>
      </c>
      <c r="D62" s="588" t="s">
        <v>26</v>
      </c>
      <c r="E62" s="588" t="s">
        <v>1361</v>
      </c>
      <c r="F62" s="587" t="s">
        <v>1365</v>
      </c>
      <c r="G62" s="590">
        <v>317461</v>
      </c>
      <c r="H62" s="586" t="s">
        <v>1366</v>
      </c>
      <c r="I62" s="587" t="s">
        <v>1367</v>
      </c>
      <c r="J62" s="587" t="s">
        <v>1364</v>
      </c>
    </row>
    <row r="63" spans="1:11" x14ac:dyDescent="0.3">
      <c r="A63" s="585"/>
      <c r="B63" s="588"/>
      <c r="C63" s="589"/>
      <c r="D63" s="588"/>
      <c r="E63" s="588"/>
      <c r="F63" s="587"/>
      <c r="G63" s="590"/>
      <c r="H63" s="586"/>
      <c r="I63" s="587"/>
      <c r="J63" s="587"/>
    </row>
    <row r="64" spans="1:11" x14ac:dyDescent="0.3">
      <c r="A64" s="585"/>
      <c r="B64" s="588"/>
      <c r="C64" s="589"/>
      <c r="D64" s="588"/>
      <c r="E64" s="588"/>
      <c r="F64" s="587"/>
      <c r="G64" s="590"/>
      <c r="H64" s="586"/>
      <c r="I64" s="587"/>
      <c r="J64" s="587"/>
    </row>
    <row r="65" spans="1:11" ht="30.6" x14ac:dyDescent="0.3">
      <c r="A65" s="330">
        <v>62</v>
      </c>
      <c r="B65" s="223">
        <v>2</v>
      </c>
      <c r="C65" s="326">
        <v>2.1</v>
      </c>
      <c r="D65" s="223" t="s">
        <v>11</v>
      </c>
      <c r="E65" s="223" t="s">
        <v>990</v>
      </c>
      <c r="F65" s="214" t="s">
        <v>1081</v>
      </c>
      <c r="G65" s="327">
        <v>2000000</v>
      </c>
      <c r="H65" s="214" t="s">
        <v>1082</v>
      </c>
      <c r="I65" s="214" t="s">
        <v>1096</v>
      </c>
      <c r="J65" s="328" t="s">
        <v>1083</v>
      </c>
    </row>
    <row r="66" spans="1:11" s="329" customFormat="1" ht="153.75" customHeight="1" x14ac:dyDescent="0.3">
      <c r="A66" s="330">
        <v>63</v>
      </c>
      <c r="B66" s="223">
        <v>2</v>
      </c>
      <c r="C66" s="178">
        <v>2.1</v>
      </c>
      <c r="D66" s="170" t="s">
        <v>143</v>
      </c>
      <c r="E66" s="191" t="s">
        <v>1431</v>
      </c>
      <c r="F66" s="191" t="s">
        <v>1427</v>
      </c>
      <c r="G66" s="190">
        <v>60000</v>
      </c>
      <c r="H66" s="191" t="s">
        <v>1428</v>
      </c>
      <c r="I66" s="457"/>
      <c r="J66" s="399"/>
      <c r="K66" s="458"/>
    </row>
    <row r="67" spans="1:11" s="329" customFormat="1" ht="112.2" x14ac:dyDescent="0.3">
      <c r="A67" s="330">
        <v>64</v>
      </c>
      <c r="B67" s="223">
        <v>2</v>
      </c>
      <c r="C67" s="178">
        <v>2.1</v>
      </c>
      <c r="D67" s="170" t="s">
        <v>143</v>
      </c>
      <c r="E67" s="191" t="s">
        <v>1430</v>
      </c>
      <c r="F67" s="191" t="s">
        <v>1429</v>
      </c>
      <c r="G67" s="190">
        <v>55000</v>
      </c>
      <c r="H67" s="192" t="s">
        <v>1432</v>
      </c>
      <c r="I67" s="457"/>
      <c r="J67" s="399"/>
      <c r="K67" s="458"/>
    </row>
    <row r="68" spans="1:11" ht="132.6" x14ac:dyDescent="0.3">
      <c r="A68" s="330">
        <v>65</v>
      </c>
      <c r="B68" s="223">
        <v>2</v>
      </c>
      <c r="C68" s="178">
        <v>2.1</v>
      </c>
      <c r="D68" s="170" t="s">
        <v>143</v>
      </c>
      <c r="E68" s="191" t="s">
        <v>1433</v>
      </c>
      <c r="F68" s="191" t="s">
        <v>1434</v>
      </c>
      <c r="G68" s="190">
        <v>70000</v>
      </c>
      <c r="H68" s="191" t="s">
        <v>1435</v>
      </c>
      <c r="I68" s="399"/>
      <c r="J68" s="399"/>
    </row>
    <row r="69" spans="1:11" ht="81.599999999999994" x14ac:dyDescent="0.3">
      <c r="A69" s="330">
        <v>66</v>
      </c>
      <c r="B69" s="223">
        <v>2</v>
      </c>
      <c r="C69" s="178">
        <v>2.1</v>
      </c>
      <c r="D69" s="170" t="s">
        <v>143</v>
      </c>
      <c r="E69" s="191" t="s">
        <v>1430</v>
      </c>
      <c r="F69" s="191" t="s">
        <v>1436</v>
      </c>
      <c r="G69" s="190">
        <v>80000</v>
      </c>
      <c r="H69" s="191" t="s">
        <v>1437</v>
      </c>
      <c r="I69" s="399"/>
      <c r="J69" s="399"/>
    </row>
    <row r="70" spans="1:11" ht="31.8" x14ac:dyDescent="0.3">
      <c r="A70" s="330">
        <v>67</v>
      </c>
      <c r="B70" s="223">
        <v>2</v>
      </c>
      <c r="C70" s="473">
        <v>2.1</v>
      </c>
      <c r="D70" s="472" t="s">
        <v>11</v>
      </c>
      <c r="E70" s="242" t="s">
        <v>1477</v>
      </c>
      <c r="F70" s="122" t="s">
        <v>1476</v>
      </c>
      <c r="G70" s="123">
        <v>376000</v>
      </c>
      <c r="H70" s="523"/>
      <c r="I70" s="474"/>
      <c r="J70" s="476"/>
    </row>
    <row r="71" spans="1:11" ht="82.8" x14ac:dyDescent="0.3">
      <c r="A71" s="330">
        <v>69</v>
      </c>
      <c r="B71" s="223">
        <v>2</v>
      </c>
      <c r="C71" s="503">
        <v>2.1</v>
      </c>
      <c r="D71" s="502" t="s">
        <v>143</v>
      </c>
      <c r="E71" s="502" t="s">
        <v>1637</v>
      </c>
      <c r="F71" s="288" t="s">
        <v>1638</v>
      </c>
      <c r="G71" s="524">
        <v>44700000</v>
      </c>
      <c r="H71" s="286" t="s">
        <v>1639</v>
      </c>
      <c r="I71" s="474"/>
      <c r="J71" s="476"/>
    </row>
    <row r="72" spans="1:11" ht="52.2" x14ac:dyDescent="0.3">
      <c r="A72" s="330">
        <v>70</v>
      </c>
      <c r="B72" s="223">
        <v>2</v>
      </c>
      <c r="C72" s="503">
        <v>2.1</v>
      </c>
      <c r="D72" s="502" t="s">
        <v>143</v>
      </c>
      <c r="E72" s="502" t="s">
        <v>1637</v>
      </c>
      <c r="F72" s="152" t="s">
        <v>1640</v>
      </c>
      <c r="G72" s="524">
        <v>14600000</v>
      </c>
      <c r="H72" s="286" t="s">
        <v>1641</v>
      </c>
      <c r="I72" s="474"/>
      <c r="J72" s="476"/>
    </row>
    <row r="73" spans="1:11" x14ac:dyDescent="0.3">
      <c r="A73" s="330">
        <v>71</v>
      </c>
      <c r="B73" s="223">
        <v>2</v>
      </c>
      <c r="C73" s="178">
        <v>2.1</v>
      </c>
      <c r="D73" s="399"/>
      <c r="E73" s="474"/>
      <c r="F73" s="476"/>
      <c r="G73" s="522"/>
      <c r="H73" s="474"/>
      <c r="I73" s="474"/>
      <c r="J73" s="476"/>
    </row>
    <row r="74" spans="1:11" x14ac:dyDescent="0.3">
      <c r="A74" s="330">
        <v>72</v>
      </c>
      <c r="B74" s="223">
        <v>2</v>
      </c>
      <c r="C74" s="178">
        <v>2.1</v>
      </c>
      <c r="D74" s="399"/>
      <c r="E74" s="474"/>
      <c r="F74" s="476"/>
      <c r="G74" s="474"/>
      <c r="H74" s="474"/>
      <c r="I74" s="474"/>
      <c r="J74" s="476"/>
    </row>
    <row r="75" spans="1:11" x14ac:dyDescent="0.3">
      <c r="A75" s="330">
        <v>73</v>
      </c>
      <c r="B75" s="223">
        <v>2</v>
      </c>
      <c r="C75" s="178">
        <v>2.1</v>
      </c>
      <c r="D75" s="399"/>
      <c r="E75" s="474"/>
      <c r="F75" s="476"/>
      <c r="G75" s="474"/>
      <c r="H75" s="474"/>
      <c r="I75" s="474"/>
      <c r="J75" s="476"/>
    </row>
  </sheetData>
  <mergeCells count="10">
    <mergeCell ref="A62:A64"/>
    <mergeCell ref="H62:H64"/>
    <mergeCell ref="I62:I64"/>
    <mergeCell ref="J62:J64"/>
    <mergeCell ref="B62:B64"/>
    <mergeCell ref="C62:C64"/>
    <mergeCell ref="D62:D64"/>
    <mergeCell ref="E62:E64"/>
    <mergeCell ref="F62:F64"/>
    <mergeCell ref="G62:G64"/>
  </mergeCells>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24"/>
  <sheetViews>
    <sheetView topLeftCell="A119" zoomScale="90" zoomScaleNormal="90" workbookViewId="0">
      <selection activeCell="B124" sqref="B124:J124"/>
    </sheetView>
  </sheetViews>
  <sheetFormatPr defaultRowHeight="14.4" x14ac:dyDescent="0.3"/>
  <cols>
    <col min="1" max="1" width="9.109375" style="13"/>
    <col min="2" max="2" width="9.44140625" style="2" bestFit="1" customWidth="1"/>
    <col min="3" max="4" width="9.109375" style="2"/>
    <col min="5" max="5" width="11.44140625" style="2" customWidth="1"/>
    <col min="6" max="6" width="27.44140625" style="17" customWidth="1"/>
    <col min="7" max="7" width="10.88671875" style="2" bestFit="1" customWidth="1"/>
    <col min="8" max="8" width="33.88671875" style="19" customWidth="1"/>
    <col min="9" max="9" width="21.88671875" style="2" customWidth="1"/>
    <col min="10" max="10" width="31.109375" style="19" customWidth="1"/>
    <col min="11" max="11" width="12.88671875" style="87" customWidth="1"/>
  </cols>
  <sheetData>
    <row r="1" spans="1:11" ht="34.200000000000003" x14ac:dyDescent="0.3">
      <c r="A1" s="8" t="s">
        <v>0</v>
      </c>
      <c r="B1" s="1" t="s">
        <v>1</v>
      </c>
      <c r="C1" s="7" t="s">
        <v>2</v>
      </c>
      <c r="D1" s="1" t="s">
        <v>3</v>
      </c>
      <c r="E1" s="1" t="s">
        <v>4</v>
      </c>
      <c r="F1" s="1" t="s">
        <v>5</v>
      </c>
      <c r="G1" s="3" t="s">
        <v>6</v>
      </c>
      <c r="H1" s="9" t="s">
        <v>7</v>
      </c>
      <c r="I1" s="1" t="s">
        <v>8</v>
      </c>
      <c r="J1" s="9" t="s">
        <v>9</v>
      </c>
    </row>
    <row r="2" spans="1:11" s="15" customFormat="1" ht="30.6" x14ac:dyDescent="0.3">
      <c r="A2" s="18">
        <v>1</v>
      </c>
      <c r="B2" s="47">
        <v>3</v>
      </c>
      <c r="C2" s="53" t="s">
        <v>161</v>
      </c>
      <c r="D2" s="47" t="s">
        <v>11</v>
      </c>
      <c r="E2" s="47" t="s">
        <v>12</v>
      </c>
      <c r="F2" s="54" t="s">
        <v>162</v>
      </c>
      <c r="G2" s="55">
        <v>6500000</v>
      </c>
      <c r="H2" s="54" t="s">
        <v>163</v>
      </c>
      <c r="I2" s="47" t="s">
        <v>59</v>
      </c>
      <c r="J2" s="54" t="s">
        <v>164</v>
      </c>
      <c r="K2" s="76"/>
    </row>
    <row r="3" spans="1:11" s="15" customFormat="1" ht="51" x14ac:dyDescent="0.3">
      <c r="A3" s="18">
        <v>2</v>
      </c>
      <c r="B3" s="47">
        <v>3</v>
      </c>
      <c r="C3" s="53" t="s">
        <v>161</v>
      </c>
      <c r="D3" s="47" t="s">
        <v>11</v>
      </c>
      <c r="E3" s="47" t="s">
        <v>12</v>
      </c>
      <c r="F3" s="56" t="s">
        <v>165</v>
      </c>
      <c r="G3" s="55">
        <v>5000000</v>
      </c>
      <c r="H3" s="54" t="s">
        <v>166</v>
      </c>
      <c r="I3" s="47" t="s">
        <v>167</v>
      </c>
      <c r="J3" s="54" t="s">
        <v>732</v>
      </c>
      <c r="K3" s="76"/>
    </row>
    <row r="4" spans="1:11" s="15" customFormat="1" ht="91.8" x14ac:dyDescent="0.3">
      <c r="A4" s="18">
        <v>3</v>
      </c>
      <c r="B4" s="57">
        <v>3</v>
      </c>
      <c r="C4" s="58" t="s">
        <v>161</v>
      </c>
      <c r="D4" s="47" t="s">
        <v>75</v>
      </c>
      <c r="E4" s="47" t="s">
        <v>168</v>
      </c>
      <c r="F4" s="59" t="s">
        <v>737</v>
      </c>
      <c r="G4" s="55">
        <v>2350000</v>
      </c>
      <c r="H4" s="54" t="s">
        <v>169</v>
      </c>
      <c r="I4" s="57" t="s">
        <v>170</v>
      </c>
      <c r="J4" s="54" t="s">
        <v>171</v>
      </c>
      <c r="K4" s="76"/>
    </row>
    <row r="5" spans="1:11" s="15" customFormat="1" ht="91.8" x14ac:dyDescent="0.3">
      <c r="A5" s="18">
        <v>4</v>
      </c>
      <c r="B5" s="57">
        <v>3</v>
      </c>
      <c r="C5" s="58" t="s">
        <v>161</v>
      </c>
      <c r="D5" s="47" t="s">
        <v>75</v>
      </c>
      <c r="E5" s="47" t="s">
        <v>168</v>
      </c>
      <c r="F5" s="54" t="s">
        <v>172</v>
      </c>
      <c r="G5" s="60">
        <v>1420000</v>
      </c>
      <c r="H5" s="54" t="s">
        <v>173</v>
      </c>
      <c r="I5" s="57" t="s">
        <v>170</v>
      </c>
      <c r="J5" s="54" t="s">
        <v>174</v>
      </c>
      <c r="K5" s="83"/>
    </row>
    <row r="6" spans="1:11" s="15" customFormat="1" ht="51" x14ac:dyDescent="0.3">
      <c r="A6" s="18">
        <v>5</v>
      </c>
      <c r="B6" s="57">
        <v>3</v>
      </c>
      <c r="C6" s="58" t="s">
        <v>161</v>
      </c>
      <c r="D6" s="47" t="s">
        <v>75</v>
      </c>
      <c r="E6" s="47" t="s">
        <v>168</v>
      </c>
      <c r="F6" s="61" t="s">
        <v>738</v>
      </c>
      <c r="G6" s="62">
        <v>3000000</v>
      </c>
      <c r="H6" s="54" t="s">
        <v>175</v>
      </c>
      <c r="I6" s="47"/>
      <c r="J6" s="54" t="s">
        <v>176</v>
      </c>
      <c r="K6" s="84"/>
    </row>
    <row r="7" spans="1:11" s="15" customFormat="1" ht="86.4" x14ac:dyDescent="0.3">
      <c r="A7" s="18">
        <v>6</v>
      </c>
      <c r="B7" s="57">
        <v>3</v>
      </c>
      <c r="C7" s="53" t="s">
        <v>161</v>
      </c>
      <c r="D7" s="47" t="s">
        <v>75</v>
      </c>
      <c r="E7" s="47" t="s">
        <v>168</v>
      </c>
      <c r="F7" s="54" t="s">
        <v>177</v>
      </c>
      <c r="G7" s="62">
        <v>1400000</v>
      </c>
      <c r="H7" s="63" t="s">
        <v>178</v>
      </c>
      <c r="I7" s="47"/>
      <c r="J7" s="54" t="s">
        <v>179</v>
      </c>
      <c r="K7" s="84"/>
    </row>
    <row r="8" spans="1:11" s="15" customFormat="1" ht="20.399999999999999" x14ac:dyDescent="0.3">
      <c r="A8" s="18">
        <v>7</v>
      </c>
      <c r="B8" s="47">
        <v>3</v>
      </c>
      <c r="C8" s="53" t="s">
        <v>161</v>
      </c>
      <c r="D8" s="47" t="s">
        <v>11</v>
      </c>
      <c r="E8" s="47" t="s">
        <v>73</v>
      </c>
      <c r="F8" s="54" t="s">
        <v>180</v>
      </c>
      <c r="G8" s="55"/>
      <c r="H8" s="54"/>
      <c r="I8" s="47"/>
      <c r="J8" s="54"/>
      <c r="K8" s="76"/>
    </row>
    <row r="9" spans="1:11" s="15" customFormat="1" x14ac:dyDescent="0.3">
      <c r="A9" s="18">
        <v>8</v>
      </c>
      <c r="B9" s="64"/>
      <c r="C9" s="58" t="s">
        <v>161</v>
      </c>
      <c r="D9" s="64" t="s">
        <v>11</v>
      </c>
      <c r="E9" s="64" t="s">
        <v>73</v>
      </c>
      <c r="F9" s="65" t="s">
        <v>181</v>
      </c>
      <c r="G9" s="66"/>
      <c r="H9" s="54"/>
      <c r="I9" s="47"/>
      <c r="J9" s="54"/>
      <c r="K9" s="81"/>
    </row>
    <row r="10" spans="1:11" s="15" customFormat="1" x14ac:dyDescent="0.3">
      <c r="A10" s="18">
        <v>9</v>
      </c>
      <c r="B10" s="64"/>
      <c r="C10" s="58" t="s">
        <v>161</v>
      </c>
      <c r="D10" s="64" t="s">
        <v>11</v>
      </c>
      <c r="E10" s="64" t="s">
        <v>73</v>
      </c>
      <c r="F10" s="65" t="s">
        <v>182</v>
      </c>
      <c r="G10" s="66"/>
      <c r="H10" s="54"/>
      <c r="I10" s="47"/>
      <c r="J10" s="54"/>
      <c r="K10" s="81"/>
    </row>
    <row r="11" spans="1:11" s="15" customFormat="1" x14ac:dyDescent="0.3">
      <c r="A11" s="18">
        <v>10</v>
      </c>
      <c r="B11" s="64"/>
      <c r="C11" s="58" t="s">
        <v>161</v>
      </c>
      <c r="D11" s="64" t="s">
        <v>11</v>
      </c>
      <c r="E11" s="64" t="s">
        <v>73</v>
      </c>
      <c r="F11" s="65" t="s">
        <v>183</v>
      </c>
      <c r="G11" s="66"/>
      <c r="H11" s="54"/>
      <c r="I11" s="47"/>
      <c r="J11" s="54"/>
      <c r="K11" s="81"/>
    </row>
    <row r="12" spans="1:11" s="15" customFormat="1" x14ac:dyDescent="0.3">
      <c r="A12" s="18">
        <v>11</v>
      </c>
      <c r="B12" s="64">
        <v>3</v>
      </c>
      <c r="C12" s="67" t="s">
        <v>161</v>
      </c>
      <c r="D12" s="64" t="s">
        <v>11</v>
      </c>
      <c r="E12" s="64" t="s">
        <v>73</v>
      </c>
      <c r="F12" s="65" t="s">
        <v>188</v>
      </c>
      <c r="G12" s="66"/>
      <c r="H12" s="54"/>
      <c r="I12" s="47"/>
      <c r="J12" s="54"/>
      <c r="K12" s="81"/>
    </row>
    <row r="13" spans="1:11" s="15" customFormat="1" ht="96" x14ac:dyDescent="0.3">
      <c r="A13" s="18">
        <v>12</v>
      </c>
      <c r="B13" s="47">
        <v>3</v>
      </c>
      <c r="C13" s="53" t="s">
        <v>161</v>
      </c>
      <c r="D13" s="47" t="s">
        <v>75</v>
      </c>
      <c r="E13" s="47" t="s">
        <v>76</v>
      </c>
      <c r="F13" s="54" t="s">
        <v>190</v>
      </c>
      <c r="G13" s="55">
        <v>5000000</v>
      </c>
      <c r="H13" s="63" t="s">
        <v>191</v>
      </c>
      <c r="I13" s="47" t="s">
        <v>79</v>
      </c>
      <c r="J13" s="54" t="s">
        <v>192</v>
      </c>
      <c r="K13" s="76"/>
    </row>
    <row r="14" spans="1:11" s="15" customFormat="1" ht="96" x14ac:dyDescent="0.3">
      <c r="A14" s="18">
        <v>13</v>
      </c>
      <c r="B14" s="47">
        <v>3</v>
      </c>
      <c r="C14" s="53" t="s">
        <v>161</v>
      </c>
      <c r="D14" s="47" t="s">
        <v>75</v>
      </c>
      <c r="E14" s="47" t="s">
        <v>76</v>
      </c>
      <c r="F14" s="54" t="s">
        <v>193</v>
      </c>
      <c r="G14" s="55">
        <v>3000000</v>
      </c>
      <c r="H14" s="63" t="s">
        <v>191</v>
      </c>
      <c r="I14" s="47" t="s">
        <v>79</v>
      </c>
      <c r="J14" s="54" t="s">
        <v>192</v>
      </c>
      <c r="K14" s="76"/>
    </row>
    <row r="15" spans="1:11" s="15" customFormat="1" ht="172.8" x14ac:dyDescent="0.3">
      <c r="A15" s="18">
        <v>14</v>
      </c>
      <c r="B15" s="47">
        <v>3</v>
      </c>
      <c r="C15" s="58" t="s">
        <v>161</v>
      </c>
      <c r="D15" s="47" t="s">
        <v>26</v>
      </c>
      <c r="E15" s="47" t="s">
        <v>27</v>
      </c>
      <c r="F15" s="54" t="s">
        <v>194</v>
      </c>
      <c r="G15" s="55">
        <v>3000000</v>
      </c>
      <c r="H15" s="63" t="s">
        <v>195</v>
      </c>
      <c r="I15" s="47" t="s">
        <v>30</v>
      </c>
      <c r="J15" s="54" t="s">
        <v>196</v>
      </c>
      <c r="K15" s="76"/>
    </row>
    <row r="16" spans="1:11" s="15" customFormat="1" ht="51" x14ac:dyDescent="0.3">
      <c r="A16" s="18">
        <v>15</v>
      </c>
      <c r="B16" s="47">
        <v>3</v>
      </c>
      <c r="C16" s="58" t="s">
        <v>161</v>
      </c>
      <c r="D16" s="47" t="s">
        <v>26</v>
      </c>
      <c r="E16" s="47" t="s">
        <v>27</v>
      </c>
      <c r="F16" s="54" t="s">
        <v>197</v>
      </c>
      <c r="G16" s="55">
        <v>1500000</v>
      </c>
      <c r="H16" s="54" t="s">
        <v>198</v>
      </c>
      <c r="I16" s="47" t="s">
        <v>30</v>
      </c>
      <c r="J16" s="54" t="s">
        <v>199</v>
      </c>
      <c r="K16" s="76"/>
    </row>
    <row r="17" spans="1:11" s="15" customFormat="1" ht="61.2" x14ac:dyDescent="0.3">
      <c r="A17" s="18">
        <v>16</v>
      </c>
      <c r="B17" s="47">
        <v>3</v>
      </c>
      <c r="C17" s="58" t="s">
        <v>161</v>
      </c>
      <c r="D17" s="47" t="s">
        <v>26</v>
      </c>
      <c r="E17" s="47" t="s">
        <v>27</v>
      </c>
      <c r="F17" s="54" t="s">
        <v>200</v>
      </c>
      <c r="G17" s="55">
        <v>700000</v>
      </c>
      <c r="H17" s="54" t="s">
        <v>201</v>
      </c>
      <c r="I17" s="47" t="s">
        <v>202</v>
      </c>
      <c r="J17" s="54" t="s">
        <v>199</v>
      </c>
      <c r="K17" s="76"/>
    </row>
    <row r="18" spans="1:11" s="15" customFormat="1" ht="61.2" x14ac:dyDescent="0.3">
      <c r="A18" s="18">
        <v>17</v>
      </c>
      <c r="B18" s="47">
        <v>3</v>
      </c>
      <c r="C18" s="53" t="s">
        <v>161</v>
      </c>
      <c r="D18" s="47" t="s">
        <v>99</v>
      </c>
      <c r="E18" s="47" t="s">
        <v>100</v>
      </c>
      <c r="F18" s="54" t="s">
        <v>203</v>
      </c>
      <c r="G18" s="55">
        <v>1000000</v>
      </c>
      <c r="H18" s="54" t="s">
        <v>204</v>
      </c>
      <c r="I18" s="47" t="s">
        <v>103</v>
      </c>
      <c r="J18" s="54" t="s">
        <v>205</v>
      </c>
      <c r="K18" s="76"/>
    </row>
    <row r="19" spans="1:11" s="15" customFormat="1" ht="51" x14ac:dyDescent="0.3">
      <c r="A19" s="18">
        <v>18</v>
      </c>
      <c r="B19" s="47">
        <v>3</v>
      </c>
      <c r="C19" s="53" t="s">
        <v>161</v>
      </c>
      <c r="D19" s="47" t="s">
        <v>99</v>
      </c>
      <c r="E19" s="68" t="s">
        <v>100</v>
      </c>
      <c r="F19" s="54" t="s">
        <v>206</v>
      </c>
      <c r="G19" s="55">
        <v>3100000</v>
      </c>
      <c r="H19" s="69" t="s">
        <v>207</v>
      </c>
      <c r="I19" s="47" t="s">
        <v>208</v>
      </c>
      <c r="J19" s="69" t="s">
        <v>209</v>
      </c>
      <c r="K19" s="76"/>
    </row>
    <row r="20" spans="1:11" s="15" customFormat="1" ht="51" x14ac:dyDescent="0.3">
      <c r="A20" s="18">
        <v>19</v>
      </c>
      <c r="B20" s="47">
        <v>3</v>
      </c>
      <c r="C20" s="58" t="s">
        <v>161</v>
      </c>
      <c r="D20" s="47" t="s">
        <v>11</v>
      </c>
      <c r="E20" s="47" t="s">
        <v>52</v>
      </c>
      <c r="F20" s="54" t="s">
        <v>210</v>
      </c>
      <c r="G20" s="55"/>
      <c r="H20" s="54" t="s">
        <v>211</v>
      </c>
      <c r="I20" s="47"/>
      <c r="J20" s="54" t="s">
        <v>212</v>
      </c>
      <c r="K20" s="76"/>
    </row>
    <row r="21" spans="1:11" s="15" customFormat="1" ht="40.799999999999997" x14ac:dyDescent="0.3">
      <c r="A21" s="18">
        <v>20</v>
      </c>
      <c r="B21" s="47">
        <v>3</v>
      </c>
      <c r="C21" s="58" t="s">
        <v>161</v>
      </c>
      <c r="D21" s="47" t="s">
        <v>11</v>
      </c>
      <c r="E21" s="47" t="s">
        <v>213</v>
      </c>
      <c r="F21" s="54"/>
      <c r="G21" s="55">
        <v>1500000</v>
      </c>
      <c r="H21" s="54" t="s">
        <v>214</v>
      </c>
      <c r="I21" s="47" t="s">
        <v>215</v>
      </c>
      <c r="J21" s="54" t="s">
        <v>216</v>
      </c>
      <c r="K21" s="76"/>
    </row>
    <row r="22" spans="1:11" s="15" customFormat="1" ht="30.6" x14ac:dyDescent="0.3">
      <c r="A22" s="18">
        <v>21</v>
      </c>
      <c r="B22" s="47">
        <v>3</v>
      </c>
      <c r="C22" s="58" t="s">
        <v>161</v>
      </c>
      <c r="D22" s="47" t="s">
        <v>11</v>
      </c>
      <c r="E22" s="47" t="s">
        <v>67</v>
      </c>
      <c r="F22" s="54" t="s">
        <v>217</v>
      </c>
      <c r="G22" s="55">
        <v>5000000</v>
      </c>
      <c r="H22" s="54" t="s">
        <v>218</v>
      </c>
      <c r="I22" s="47" t="s">
        <v>19</v>
      </c>
      <c r="J22" s="54"/>
      <c r="K22" s="76"/>
    </row>
    <row r="23" spans="1:11" s="15" customFormat="1" ht="30.6" x14ac:dyDescent="0.3">
      <c r="A23" s="18">
        <v>22</v>
      </c>
      <c r="B23" s="47">
        <v>3</v>
      </c>
      <c r="C23" s="53" t="s">
        <v>161</v>
      </c>
      <c r="D23" s="47" t="s">
        <v>11</v>
      </c>
      <c r="E23" s="47" t="s">
        <v>67</v>
      </c>
      <c r="F23" s="54" t="s">
        <v>219</v>
      </c>
      <c r="G23" s="55">
        <v>4000000</v>
      </c>
      <c r="H23" s="54" t="s">
        <v>218</v>
      </c>
      <c r="I23" s="47" t="s">
        <v>170</v>
      </c>
      <c r="J23" s="54"/>
      <c r="K23" s="76"/>
    </row>
    <row r="24" spans="1:11" s="15" customFormat="1" ht="30.6" x14ac:dyDescent="0.3">
      <c r="A24" s="18">
        <v>23</v>
      </c>
      <c r="B24" s="47">
        <v>3</v>
      </c>
      <c r="C24" s="53" t="s">
        <v>161</v>
      </c>
      <c r="D24" s="47" t="s">
        <v>11</v>
      </c>
      <c r="E24" s="47" t="s">
        <v>67</v>
      </c>
      <c r="F24" s="54" t="s">
        <v>220</v>
      </c>
      <c r="G24" s="55">
        <v>1000000</v>
      </c>
      <c r="H24" s="54" t="s">
        <v>218</v>
      </c>
      <c r="I24" s="47" t="s">
        <v>19</v>
      </c>
      <c r="J24" s="54"/>
      <c r="K24" s="76"/>
    </row>
    <row r="25" spans="1:11" s="15" customFormat="1" ht="40.799999999999997" x14ac:dyDescent="0.3">
      <c r="A25" s="18">
        <v>24</v>
      </c>
      <c r="B25" s="47">
        <v>3</v>
      </c>
      <c r="C25" s="58" t="s">
        <v>161</v>
      </c>
      <c r="D25" s="47" t="s">
        <v>11</v>
      </c>
      <c r="E25" s="47" t="s">
        <v>67</v>
      </c>
      <c r="F25" s="54" t="s">
        <v>221</v>
      </c>
      <c r="G25" s="55">
        <v>3000000</v>
      </c>
      <c r="H25" s="54" t="s">
        <v>218</v>
      </c>
      <c r="I25" s="47" t="s">
        <v>19</v>
      </c>
      <c r="J25" s="54"/>
      <c r="K25" s="76"/>
    </row>
    <row r="26" spans="1:11" s="15" customFormat="1" ht="40.799999999999997" x14ac:dyDescent="0.3">
      <c r="A26" s="18">
        <v>25</v>
      </c>
      <c r="B26" s="47">
        <v>3</v>
      </c>
      <c r="C26" s="58" t="s">
        <v>161</v>
      </c>
      <c r="D26" s="47" t="s">
        <v>11</v>
      </c>
      <c r="E26" s="47" t="s">
        <v>67</v>
      </c>
      <c r="F26" s="54" t="s">
        <v>222</v>
      </c>
      <c r="G26" s="55">
        <v>3000000</v>
      </c>
      <c r="H26" s="54" t="s">
        <v>218</v>
      </c>
      <c r="I26" s="47" t="s">
        <v>19</v>
      </c>
      <c r="J26" s="54"/>
      <c r="K26" s="76"/>
    </row>
    <row r="27" spans="1:11" s="15" customFormat="1" ht="40.799999999999997" x14ac:dyDescent="0.3">
      <c r="A27" s="18">
        <v>26</v>
      </c>
      <c r="B27" s="47">
        <v>3</v>
      </c>
      <c r="C27" s="58" t="s">
        <v>161</v>
      </c>
      <c r="D27" s="47" t="s">
        <v>11</v>
      </c>
      <c r="E27" s="47" t="s">
        <v>67</v>
      </c>
      <c r="F27" s="54" t="s">
        <v>223</v>
      </c>
      <c r="G27" s="55">
        <v>4000000</v>
      </c>
      <c r="H27" s="54" t="s">
        <v>218</v>
      </c>
      <c r="I27" s="47" t="s">
        <v>19</v>
      </c>
      <c r="J27" s="54"/>
      <c r="K27" s="76"/>
    </row>
    <row r="28" spans="1:11" s="15" customFormat="1" ht="30.6" x14ac:dyDescent="0.3">
      <c r="A28" s="18">
        <v>27</v>
      </c>
      <c r="B28" s="47">
        <v>3</v>
      </c>
      <c r="C28" s="53" t="s">
        <v>161</v>
      </c>
      <c r="D28" s="47" t="s">
        <v>11</v>
      </c>
      <c r="E28" s="47" t="s">
        <v>67</v>
      </c>
      <c r="F28" s="54" t="s">
        <v>224</v>
      </c>
      <c r="G28" s="55">
        <v>5000000</v>
      </c>
      <c r="H28" s="54" t="s">
        <v>218</v>
      </c>
      <c r="I28" s="47" t="s">
        <v>19</v>
      </c>
      <c r="J28" s="54"/>
      <c r="K28" s="76"/>
    </row>
    <row r="29" spans="1:11" s="15" customFormat="1" ht="20.399999999999999" x14ac:dyDescent="0.3">
      <c r="A29" s="18">
        <v>28</v>
      </c>
      <c r="B29" s="47">
        <v>3</v>
      </c>
      <c r="C29" s="53" t="s">
        <v>161</v>
      </c>
      <c r="D29" s="47" t="s">
        <v>11</v>
      </c>
      <c r="E29" s="47" t="s">
        <v>67</v>
      </c>
      <c r="F29" s="54" t="s">
        <v>225</v>
      </c>
      <c r="G29" s="55">
        <v>1000000</v>
      </c>
      <c r="H29" s="54" t="s">
        <v>218</v>
      </c>
      <c r="I29" s="47" t="s">
        <v>19</v>
      </c>
      <c r="J29" s="54"/>
      <c r="K29" s="76"/>
    </row>
    <row r="30" spans="1:11" s="15" customFormat="1" ht="20.399999999999999" x14ac:dyDescent="0.3">
      <c r="A30" s="18">
        <v>29</v>
      </c>
      <c r="B30" s="47">
        <v>3</v>
      </c>
      <c r="C30" s="58" t="s">
        <v>161</v>
      </c>
      <c r="D30" s="47" t="s">
        <v>11</v>
      </c>
      <c r="E30" s="47" t="s">
        <v>67</v>
      </c>
      <c r="F30" s="54" t="s">
        <v>226</v>
      </c>
      <c r="G30" s="55">
        <v>4000000</v>
      </c>
      <c r="H30" s="54" t="s">
        <v>218</v>
      </c>
      <c r="I30" s="47" t="s">
        <v>19</v>
      </c>
      <c r="J30" s="54"/>
      <c r="K30" s="76"/>
    </row>
    <row r="31" spans="1:11" s="15" customFormat="1" ht="30.6" x14ac:dyDescent="0.3">
      <c r="A31" s="18">
        <v>30</v>
      </c>
      <c r="B31" s="47">
        <v>3</v>
      </c>
      <c r="C31" s="58" t="s">
        <v>161</v>
      </c>
      <c r="D31" s="47" t="s">
        <v>11</v>
      </c>
      <c r="E31" s="47" t="s">
        <v>67</v>
      </c>
      <c r="F31" s="54" t="s">
        <v>227</v>
      </c>
      <c r="G31" s="55">
        <v>4000000</v>
      </c>
      <c r="H31" s="54" t="s">
        <v>218</v>
      </c>
      <c r="I31" s="47" t="s">
        <v>19</v>
      </c>
      <c r="J31" s="54"/>
      <c r="K31" s="76"/>
    </row>
    <row r="32" spans="1:11" s="15" customFormat="1" ht="172.8" x14ac:dyDescent="0.3">
      <c r="A32" s="18">
        <v>31</v>
      </c>
      <c r="B32" s="70">
        <v>3</v>
      </c>
      <c r="C32" s="58" t="s">
        <v>161</v>
      </c>
      <c r="D32" s="70" t="s">
        <v>26</v>
      </c>
      <c r="E32" s="70" t="s">
        <v>32</v>
      </c>
      <c r="F32" s="71" t="s">
        <v>228</v>
      </c>
      <c r="G32" s="55">
        <v>5500000</v>
      </c>
      <c r="H32" s="72" t="s">
        <v>229</v>
      </c>
      <c r="I32" s="70"/>
      <c r="J32" s="71" t="s">
        <v>230</v>
      </c>
      <c r="K32" s="76"/>
    </row>
    <row r="33" spans="1:11" s="15" customFormat="1" ht="172.8" x14ac:dyDescent="0.3">
      <c r="A33" s="18">
        <v>32</v>
      </c>
      <c r="B33" s="70">
        <v>3</v>
      </c>
      <c r="C33" s="53" t="s">
        <v>161</v>
      </c>
      <c r="D33" s="70" t="s">
        <v>26</v>
      </c>
      <c r="E33" s="70" t="s">
        <v>32</v>
      </c>
      <c r="F33" s="71" t="s">
        <v>231</v>
      </c>
      <c r="G33" s="55">
        <v>3000000</v>
      </c>
      <c r="H33" s="72" t="s">
        <v>229</v>
      </c>
      <c r="I33" s="70"/>
      <c r="J33" s="71" t="s">
        <v>230</v>
      </c>
      <c r="K33" s="76"/>
    </row>
    <row r="34" spans="1:11" s="15" customFormat="1" ht="30.6" x14ac:dyDescent="0.3">
      <c r="A34" s="18">
        <v>33</v>
      </c>
      <c r="B34" s="47">
        <v>3</v>
      </c>
      <c r="C34" s="53" t="s">
        <v>161</v>
      </c>
      <c r="D34" s="47" t="s">
        <v>99</v>
      </c>
      <c r="E34" s="47" t="s">
        <v>232</v>
      </c>
      <c r="F34" s="54" t="s">
        <v>233</v>
      </c>
      <c r="G34" s="55"/>
      <c r="H34" s="54" t="s">
        <v>234</v>
      </c>
      <c r="I34" s="47" t="s">
        <v>235</v>
      </c>
      <c r="J34" s="54" t="s">
        <v>236</v>
      </c>
      <c r="K34" s="76"/>
    </row>
    <row r="35" spans="1:11" s="15" customFormat="1" ht="30.6" x14ac:dyDescent="0.3">
      <c r="A35" s="18">
        <v>34</v>
      </c>
      <c r="B35" s="47">
        <v>3</v>
      </c>
      <c r="C35" s="58" t="s">
        <v>161</v>
      </c>
      <c r="D35" s="47" t="s">
        <v>99</v>
      </c>
      <c r="E35" s="47" t="s">
        <v>232</v>
      </c>
      <c r="F35" s="54" t="s">
        <v>237</v>
      </c>
      <c r="G35" s="55">
        <v>7788093</v>
      </c>
      <c r="H35" s="54" t="s">
        <v>234</v>
      </c>
      <c r="I35" s="47" t="s">
        <v>238</v>
      </c>
      <c r="J35" s="54" t="s">
        <v>236</v>
      </c>
      <c r="K35" s="76"/>
    </row>
    <row r="36" spans="1:11" s="15" customFormat="1" ht="30.6" x14ac:dyDescent="0.3">
      <c r="A36" s="18">
        <v>35</v>
      </c>
      <c r="B36" s="47">
        <v>3</v>
      </c>
      <c r="C36" s="58" t="s">
        <v>161</v>
      </c>
      <c r="D36" s="73" t="s">
        <v>26</v>
      </c>
      <c r="E36" s="47" t="s">
        <v>114</v>
      </c>
      <c r="F36" s="54" t="s">
        <v>239</v>
      </c>
      <c r="G36" s="55">
        <v>10000000</v>
      </c>
      <c r="H36" s="54" t="s">
        <v>240</v>
      </c>
      <c r="I36" s="47" t="s">
        <v>241</v>
      </c>
      <c r="J36" s="54" t="s">
        <v>117</v>
      </c>
      <c r="K36" s="76"/>
    </row>
    <row r="37" spans="1:11" s="15" customFormat="1" ht="20.399999999999999" x14ac:dyDescent="0.3">
      <c r="A37" s="18">
        <v>36</v>
      </c>
      <c r="B37" s="47">
        <v>3</v>
      </c>
      <c r="C37" s="58" t="s">
        <v>161</v>
      </c>
      <c r="D37" s="74" t="s">
        <v>143</v>
      </c>
      <c r="E37" s="47" t="s">
        <v>242</v>
      </c>
      <c r="F37" s="54" t="s">
        <v>243</v>
      </c>
      <c r="G37" s="55">
        <v>15000000</v>
      </c>
      <c r="H37" s="54" t="s">
        <v>244</v>
      </c>
      <c r="I37" s="47" t="s">
        <v>150</v>
      </c>
      <c r="J37" s="54"/>
      <c r="K37" s="76"/>
    </row>
    <row r="38" spans="1:11" s="15" customFormat="1" ht="20.399999999999999" x14ac:dyDescent="0.3">
      <c r="A38" s="18">
        <v>37</v>
      </c>
      <c r="B38" s="47">
        <v>3</v>
      </c>
      <c r="C38" s="47" t="s">
        <v>161</v>
      </c>
      <c r="D38" s="74" t="s">
        <v>143</v>
      </c>
      <c r="E38" s="47" t="s">
        <v>242</v>
      </c>
      <c r="F38" s="54" t="s">
        <v>245</v>
      </c>
      <c r="G38" s="55">
        <v>50000000</v>
      </c>
      <c r="H38" s="54" t="s">
        <v>244</v>
      </c>
      <c r="I38" s="75" t="s">
        <v>150</v>
      </c>
      <c r="J38" s="54"/>
      <c r="K38" s="76"/>
    </row>
    <row r="39" spans="1:11" s="15" customFormat="1" ht="20.399999999999999" x14ac:dyDescent="0.3">
      <c r="A39" s="18">
        <v>38</v>
      </c>
      <c r="B39" s="47">
        <v>3</v>
      </c>
      <c r="C39" s="47" t="s">
        <v>161</v>
      </c>
      <c r="D39" s="47" t="s">
        <v>99</v>
      </c>
      <c r="E39" s="47" t="s">
        <v>159</v>
      </c>
      <c r="F39" s="54" t="s">
        <v>246</v>
      </c>
      <c r="G39" s="55"/>
      <c r="H39" s="54"/>
      <c r="I39" s="75"/>
      <c r="J39" s="54"/>
      <c r="K39" s="76"/>
    </row>
    <row r="40" spans="1:11" s="15" customFormat="1" ht="20.399999999999999" x14ac:dyDescent="0.3">
      <c r="A40" s="18">
        <v>39</v>
      </c>
      <c r="B40" s="47">
        <v>3</v>
      </c>
      <c r="C40" s="47" t="s">
        <v>161</v>
      </c>
      <c r="D40" s="47" t="s">
        <v>99</v>
      </c>
      <c r="E40" s="47" t="s">
        <v>159</v>
      </c>
      <c r="F40" s="54" t="s">
        <v>247</v>
      </c>
      <c r="G40" s="55"/>
      <c r="H40" s="54"/>
      <c r="I40" s="75"/>
      <c r="J40" s="54"/>
      <c r="K40" s="80"/>
    </row>
    <row r="41" spans="1:11" s="15" customFormat="1" ht="40.799999999999997" x14ac:dyDescent="0.3">
      <c r="A41" s="18">
        <v>40</v>
      </c>
      <c r="B41" s="47">
        <v>3</v>
      </c>
      <c r="C41" s="47" t="s">
        <v>786</v>
      </c>
      <c r="D41" s="47" t="s">
        <v>99</v>
      </c>
      <c r="E41" s="47" t="s">
        <v>787</v>
      </c>
      <c r="F41" s="54" t="s">
        <v>788</v>
      </c>
      <c r="G41" s="55">
        <v>3500000</v>
      </c>
      <c r="H41" s="54" t="s">
        <v>789</v>
      </c>
      <c r="I41" s="47" t="s">
        <v>790</v>
      </c>
      <c r="J41" s="54" t="s">
        <v>791</v>
      </c>
      <c r="K41" s="114"/>
    </row>
    <row r="42" spans="1:11" s="15" customFormat="1" ht="45.6" x14ac:dyDescent="0.2">
      <c r="A42" s="18">
        <v>41</v>
      </c>
      <c r="B42" s="136">
        <v>3</v>
      </c>
      <c r="C42" s="137">
        <v>3.1</v>
      </c>
      <c r="D42" s="129" t="s">
        <v>75</v>
      </c>
      <c r="E42" s="128" t="s">
        <v>612</v>
      </c>
      <c r="F42" s="134" t="s">
        <v>830</v>
      </c>
      <c r="G42" s="133">
        <v>267578</v>
      </c>
      <c r="H42" s="134" t="s">
        <v>831</v>
      </c>
      <c r="I42" s="135" t="s">
        <v>832</v>
      </c>
      <c r="J42" s="130" t="s">
        <v>833</v>
      </c>
      <c r="K42" s="114"/>
    </row>
    <row r="43" spans="1:11" s="15" customFormat="1" ht="45.6" x14ac:dyDescent="0.2">
      <c r="A43" s="18">
        <v>42</v>
      </c>
      <c r="B43" s="136">
        <v>3</v>
      </c>
      <c r="C43" s="137">
        <v>3.1</v>
      </c>
      <c r="D43" s="129" t="s">
        <v>75</v>
      </c>
      <c r="E43" s="128" t="s">
        <v>612</v>
      </c>
      <c r="F43" s="134" t="s">
        <v>834</v>
      </c>
      <c r="G43" s="133">
        <v>430776</v>
      </c>
      <c r="H43" s="134" t="s">
        <v>831</v>
      </c>
      <c r="I43" s="135" t="s">
        <v>835</v>
      </c>
      <c r="J43" s="130" t="s">
        <v>833</v>
      </c>
      <c r="K43" s="114"/>
    </row>
    <row r="44" spans="1:11" s="15" customFormat="1" ht="45.6" x14ac:dyDescent="0.2">
      <c r="A44" s="18">
        <v>43</v>
      </c>
      <c r="B44" s="136">
        <v>3</v>
      </c>
      <c r="C44" s="137">
        <v>3.1</v>
      </c>
      <c r="D44" s="129" t="s">
        <v>75</v>
      </c>
      <c r="E44" s="128" t="s">
        <v>612</v>
      </c>
      <c r="F44" s="134" t="s">
        <v>834</v>
      </c>
      <c r="G44" s="133">
        <v>118363</v>
      </c>
      <c r="H44" s="134" t="s">
        <v>831</v>
      </c>
      <c r="I44" s="135" t="s">
        <v>836</v>
      </c>
      <c r="J44" s="130" t="s">
        <v>833</v>
      </c>
      <c r="K44" s="114"/>
    </row>
    <row r="45" spans="1:11" s="15" customFormat="1" ht="34.200000000000003" x14ac:dyDescent="0.2">
      <c r="A45" s="18">
        <v>44</v>
      </c>
      <c r="B45" s="136">
        <v>3</v>
      </c>
      <c r="C45" s="137">
        <v>3.1</v>
      </c>
      <c r="D45" s="129" t="s">
        <v>75</v>
      </c>
      <c r="E45" s="128" t="s">
        <v>612</v>
      </c>
      <c r="F45" s="134" t="s">
        <v>837</v>
      </c>
      <c r="G45" s="133">
        <v>3519491</v>
      </c>
      <c r="H45" s="134" t="s">
        <v>831</v>
      </c>
      <c r="I45" s="135" t="s">
        <v>838</v>
      </c>
      <c r="J45" s="130" t="s">
        <v>833</v>
      </c>
      <c r="K45" s="114"/>
    </row>
    <row r="46" spans="1:11" s="15" customFormat="1" ht="21" thickBot="1" x14ac:dyDescent="0.25">
      <c r="A46" s="18">
        <v>45</v>
      </c>
      <c r="B46" s="138">
        <v>3</v>
      </c>
      <c r="C46" s="139" t="s">
        <v>786</v>
      </c>
      <c r="D46" s="140" t="s">
        <v>26</v>
      </c>
      <c r="E46" s="141" t="s">
        <v>839</v>
      </c>
      <c r="F46" s="115" t="s">
        <v>840</v>
      </c>
      <c r="G46" s="116"/>
      <c r="H46" s="117" t="s">
        <v>840</v>
      </c>
      <c r="I46" s="142"/>
      <c r="J46" s="143"/>
      <c r="K46" s="114"/>
    </row>
    <row r="47" spans="1:11" s="15" customFormat="1" ht="102.6" x14ac:dyDescent="0.3">
      <c r="A47" s="18">
        <v>46</v>
      </c>
      <c r="B47" s="159">
        <v>3</v>
      </c>
      <c r="C47" s="160" t="s">
        <v>786</v>
      </c>
      <c r="D47" s="159" t="s">
        <v>99</v>
      </c>
      <c r="E47" s="163" t="s">
        <v>850</v>
      </c>
      <c r="F47" s="164" t="s">
        <v>880</v>
      </c>
      <c r="G47" s="413">
        <v>1000000</v>
      </c>
      <c r="H47" s="165" t="s">
        <v>881</v>
      </c>
      <c r="I47" s="159"/>
      <c r="J47" s="130" t="s">
        <v>882</v>
      </c>
      <c r="K47" s="114"/>
    </row>
    <row r="48" spans="1:11" s="15" customFormat="1" ht="102.6" x14ac:dyDescent="0.3">
      <c r="A48" s="18">
        <v>47</v>
      </c>
      <c r="B48" s="161">
        <v>3</v>
      </c>
      <c r="C48" s="162" t="s">
        <v>786</v>
      </c>
      <c r="D48" s="161" t="s">
        <v>99</v>
      </c>
      <c r="E48" s="166" t="s">
        <v>850</v>
      </c>
      <c r="F48" s="130" t="s">
        <v>883</v>
      </c>
      <c r="G48" s="414">
        <v>1000000</v>
      </c>
      <c r="H48" s="132" t="s">
        <v>881</v>
      </c>
      <c r="I48" s="161"/>
      <c r="J48" s="130" t="s">
        <v>884</v>
      </c>
      <c r="K48" s="114"/>
    </row>
    <row r="49" spans="1:11" s="15" customFormat="1" ht="409.6" x14ac:dyDescent="0.3">
      <c r="A49" s="18">
        <v>48</v>
      </c>
      <c r="B49" s="148">
        <v>3</v>
      </c>
      <c r="C49" s="150" t="s">
        <v>786</v>
      </c>
      <c r="D49" s="147" t="s">
        <v>75</v>
      </c>
      <c r="E49" s="148" t="s">
        <v>931</v>
      </c>
      <c r="F49" s="175" t="s">
        <v>939</v>
      </c>
      <c r="G49" s="174">
        <v>2500000</v>
      </c>
      <c r="H49" s="175" t="s">
        <v>940</v>
      </c>
      <c r="I49" s="181" t="s">
        <v>170</v>
      </c>
      <c r="J49" s="176" t="s">
        <v>941</v>
      </c>
      <c r="K49" s="114"/>
    </row>
    <row r="50" spans="1:11" s="15" customFormat="1" ht="40.799999999999997" x14ac:dyDescent="0.2">
      <c r="A50" s="18">
        <v>49</v>
      </c>
      <c r="B50" s="148">
        <v>3</v>
      </c>
      <c r="C50" s="150" t="s">
        <v>786</v>
      </c>
      <c r="D50" s="147" t="s">
        <v>99</v>
      </c>
      <c r="E50" s="148" t="s">
        <v>967</v>
      </c>
      <c r="F50" s="189" t="s">
        <v>968</v>
      </c>
      <c r="G50" s="131">
        <v>1500000</v>
      </c>
      <c r="H50" s="189" t="s">
        <v>969</v>
      </c>
      <c r="I50" s="135" t="s">
        <v>970</v>
      </c>
      <c r="J50" s="149" t="s">
        <v>971</v>
      </c>
      <c r="K50" s="114"/>
    </row>
    <row r="51" spans="1:11" s="15" customFormat="1" ht="40.799999999999997" x14ac:dyDescent="0.2">
      <c r="A51" s="18">
        <v>50</v>
      </c>
      <c r="B51" s="148">
        <v>3</v>
      </c>
      <c r="C51" s="150" t="s">
        <v>786</v>
      </c>
      <c r="D51" s="147" t="s">
        <v>99</v>
      </c>
      <c r="E51" s="148" t="s">
        <v>967</v>
      </c>
      <c r="F51" s="189" t="s">
        <v>972</v>
      </c>
      <c r="G51" s="131">
        <v>3000000</v>
      </c>
      <c r="H51" s="189" t="s">
        <v>969</v>
      </c>
      <c r="I51" s="135" t="s">
        <v>970</v>
      </c>
      <c r="J51" s="149" t="s">
        <v>971</v>
      </c>
      <c r="K51" s="114"/>
    </row>
    <row r="52" spans="1:11" s="15" customFormat="1" ht="30.6" x14ac:dyDescent="0.3">
      <c r="A52" s="18">
        <v>51</v>
      </c>
      <c r="B52" s="148">
        <v>3</v>
      </c>
      <c r="C52" s="150" t="s">
        <v>786</v>
      </c>
      <c r="D52" s="148" t="s">
        <v>11</v>
      </c>
      <c r="E52" s="148" t="s">
        <v>990</v>
      </c>
      <c r="F52" s="199" t="s">
        <v>1008</v>
      </c>
      <c r="G52" s="131">
        <v>1500000</v>
      </c>
      <c r="H52" s="129" t="s">
        <v>1009</v>
      </c>
      <c r="I52" s="195" t="s">
        <v>996</v>
      </c>
      <c r="J52" s="200" t="s">
        <v>1010</v>
      </c>
      <c r="K52" s="114"/>
    </row>
    <row r="53" spans="1:11" s="15" customFormat="1" ht="40.799999999999997" x14ac:dyDescent="0.3">
      <c r="A53" s="18">
        <v>52</v>
      </c>
      <c r="B53" s="148">
        <v>3</v>
      </c>
      <c r="C53" s="150" t="s">
        <v>786</v>
      </c>
      <c r="D53" s="148" t="s">
        <v>11</v>
      </c>
      <c r="E53" s="148" t="s">
        <v>990</v>
      </c>
      <c r="F53" s="199" t="s">
        <v>1011</v>
      </c>
      <c r="G53" s="131">
        <v>4000000</v>
      </c>
      <c r="H53" s="201" t="s">
        <v>1023</v>
      </c>
      <c r="I53" s="195" t="s">
        <v>423</v>
      </c>
      <c r="J53" s="196" t="s">
        <v>1012</v>
      </c>
      <c r="K53" s="114"/>
    </row>
    <row r="54" spans="1:11" s="15" customFormat="1" ht="30.6" x14ac:dyDescent="0.3">
      <c r="A54" s="18">
        <v>53</v>
      </c>
      <c r="B54" s="148">
        <v>3</v>
      </c>
      <c r="C54" s="150" t="s">
        <v>786</v>
      </c>
      <c r="D54" s="148" t="s">
        <v>11</v>
      </c>
      <c r="E54" s="148" t="s">
        <v>990</v>
      </c>
      <c r="F54" s="199" t="s">
        <v>1013</v>
      </c>
      <c r="G54" s="131">
        <v>4500000</v>
      </c>
      <c r="H54" s="129" t="s">
        <v>1014</v>
      </c>
      <c r="I54" s="195" t="s">
        <v>170</v>
      </c>
      <c r="J54" s="200" t="s">
        <v>1015</v>
      </c>
      <c r="K54" s="114"/>
    </row>
    <row r="55" spans="1:11" s="15" customFormat="1" ht="30.6" x14ac:dyDescent="0.3">
      <c r="A55" s="18">
        <v>54</v>
      </c>
      <c r="B55" s="148">
        <v>3</v>
      </c>
      <c r="C55" s="150" t="s">
        <v>786</v>
      </c>
      <c r="D55" s="148" t="s">
        <v>11</v>
      </c>
      <c r="E55" s="148" t="s">
        <v>990</v>
      </c>
      <c r="F55" s="199" t="s">
        <v>1016</v>
      </c>
      <c r="G55" s="131">
        <v>4500000</v>
      </c>
      <c r="H55" s="129" t="s">
        <v>1009</v>
      </c>
      <c r="I55" s="195" t="s">
        <v>987</v>
      </c>
      <c r="J55" s="200" t="s">
        <v>1015</v>
      </c>
      <c r="K55" s="114"/>
    </row>
    <row r="56" spans="1:11" s="15" customFormat="1" ht="20.399999999999999" x14ac:dyDescent="0.3">
      <c r="A56" s="18">
        <v>55</v>
      </c>
      <c r="B56" s="148">
        <v>3</v>
      </c>
      <c r="C56" s="150" t="s">
        <v>786</v>
      </c>
      <c r="D56" s="148" t="s">
        <v>11</v>
      </c>
      <c r="E56" s="148" t="s">
        <v>990</v>
      </c>
      <c r="F56" s="199" t="s">
        <v>1017</v>
      </c>
      <c r="G56" s="131">
        <v>5000000</v>
      </c>
      <c r="H56" s="129" t="s">
        <v>1018</v>
      </c>
      <c r="I56" s="195" t="s">
        <v>987</v>
      </c>
      <c r="J56" s="196" t="s">
        <v>1019</v>
      </c>
      <c r="K56" s="114"/>
    </row>
    <row r="57" spans="1:11" s="15" customFormat="1" ht="61.2" x14ac:dyDescent="0.3">
      <c r="A57" s="18">
        <v>56</v>
      </c>
      <c r="B57" s="148">
        <v>3</v>
      </c>
      <c r="C57" s="150" t="s">
        <v>786</v>
      </c>
      <c r="D57" s="148" t="s">
        <v>11</v>
      </c>
      <c r="E57" s="148" t="s">
        <v>990</v>
      </c>
      <c r="F57" s="199" t="s">
        <v>1020</v>
      </c>
      <c r="G57" s="133">
        <v>3000000</v>
      </c>
      <c r="H57" s="129" t="s">
        <v>1021</v>
      </c>
      <c r="I57" s="195" t="s">
        <v>987</v>
      </c>
      <c r="J57" s="196" t="s">
        <v>1022</v>
      </c>
      <c r="K57" s="114"/>
    </row>
    <row r="58" spans="1:11" s="15" customFormat="1" ht="30.6" x14ac:dyDescent="0.2">
      <c r="A58" s="18">
        <v>57</v>
      </c>
      <c r="B58" s="148">
        <v>3</v>
      </c>
      <c r="C58" s="205" t="s">
        <v>786</v>
      </c>
      <c r="D58" s="129" t="s">
        <v>99</v>
      </c>
      <c r="E58" s="129" t="s">
        <v>1097</v>
      </c>
      <c r="F58" s="129" t="s">
        <v>1098</v>
      </c>
      <c r="G58" s="131">
        <v>7000000</v>
      </c>
      <c r="H58" s="204" t="s">
        <v>1099</v>
      </c>
      <c r="I58" s="129"/>
      <c r="J58" s="196" t="s">
        <v>1100</v>
      </c>
      <c r="K58" s="114"/>
    </row>
    <row r="59" spans="1:11" s="15" customFormat="1" ht="40.799999999999997" x14ac:dyDescent="0.2">
      <c r="A59" s="18">
        <v>58</v>
      </c>
      <c r="B59" s="148">
        <v>3</v>
      </c>
      <c r="C59" s="205" t="s">
        <v>786</v>
      </c>
      <c r="D59" s="129" t="s">
        <v>99</v>
      </c>
      <c r="E59" s="129" t="s">
        <v>1097</v>
      </c>
      <c r="F59" s="129" t="s">
        <v>1101</v>
      </c>
      <c r="G59" s="131">
        <v>1000000</v>
      </c>
      <c r="H59" s="129" t="s">
        <v>1102</v>
      </c>
      <c r="I59" s="204" t="s">
        <v>1103</v>
      </c>
      <c r="J59" s="196" t="s">
        <v>1104</v>
      </c>
      <c r="K59" s="114"/>
    </row>
    <row r="60" spans="1:11" s="15" customFormat="1" ht="40.799999999999997" x14ac:dyDescent="0.3">
      <c r="A60" s="18">
        <v>59</v>
      </c>
      <c r="B60" s="148">
        <v>3</v>
      </c>
      <c r="C60" s="205" t="s">
        <v>786</v>
      </c>
      <c r="D60" s="129" t="s">
        <v>99</v>
      </c>
      <c r="E60" s="129" t="s">
        <v>1097</v>
      </c>
      <c r="F60" s="129" t="s">
        <v>1105</v>
      </c>
      <c r="G60" s="131">
        <v>1500000</v>
      </c>
      <c r="H60" s="129" t="s">
        <v>1102</v>
      </c>
      <c r="I60" s="129"/>
      <c r="J60" s="196" t="s">
        <v>1104</v>
      </c>
      <c r="K60" s="114"/>
    </row>
    <row r="61" spans="1:11" s="15" customFormat="1" ht="40.799999999999997" x14ac:dyDescent="0.3">
      <c r="A61" s="18">
        <v>60</v>
      </c>
      <c r="B61" s="148">
        <v>3</v>
      </c>
      <c r="C61" s="205" t="s">
        <v>786</v>
      </c>
      <c r="D61" s="129" t="s">
        <v>99</v>
      </c>
      <c r="E61" s="129" t="s">
        <v>1097</v>
      </c>
      <c r="F61" s="129" t="s">
        <v>1106</v>
      </c>
      <c r="G61" s="131">
        <v>1200000</v>
      </c>
      <c r="H61" s="129" t="s">
        <v>1102</v>
      </c>
      <c r="I61" s="129"/>
      <c r="J61" s="196" t="s">
        <v>1104</v>
      </c>
      <c r="K61" s="114"/>
    </row>
    <row r="62" spans="1:11" s="15" customFormat="1" ht="41.4" thickBot="1" x14ac:dyDescent="0.35">
      <c r="A62" s="18">
        <v>61</v>
      </c>
      <c r="B62" s="148">
        <v>3</v>
      </c>
      <c r="C62" s="205" t="s">
        <v>786</v>
      </c>
      <c r="D62" s="129" t="s">
        <v>99</v>
      </c>
      <c r="E62" s="129" t="s">
        <v>1097</v>
      </c>
      <c r="F62" s="129" t="s">
        <v>1107</v>
      </c>
      <c r="G62" s="131">
        <v>800000</v>
      </c>
      <c r="H62" s="129" t="s">
        <v>1102</v>
      </c>
      <c r="I62" s="129"/>
      <c r="J62" s="196" t="s">
        <v>1104</v>
      </c>
      <c r="K62" s="114"/>
    </row>
    <row r="63" spans="1:11" ht="72" thickBot="1" x14ac:dyDescent="0.35">
      <c r="A63" s="18">
        <v>62</v>
      </c>
      <c r="B63" s="141">
        <v>3</v>
      </c>
      <c r="C63" s="224">
        <v>3.1</v>
      </c>
      <c r="D63" s="247" t="s">
        <v>75</v>
      </c>
      <c r="E63" s="238" t="s">
        <v>1118</v>
      </c>
      <c r="F63" s="238" t="s">
        <v>1128</v>
      </c>
      <c r="G63" s="239">
        <v>1000000</v>
      </c>
      <c r="H63" s="238" t="s">
        <v>1129</v>
      </c>
      <c r="I63" s="237" t="s">
        <v>1121</v>
      </c>
      <c r="J63" s="238" t="s">
        <v>1130</v>
      </c>
      <c r="K63" s="92"/>
    </row>
    <row r="64" spans="1:11" ht="71.400000000000006" x14ac:dyDescent="0.3">
      <c r="A64" s="18">
        <v>63</v>
      </c>
      <c r="B64" s="141">
        <v>3</v>
      </c>
      <c r="C64" s="224">
        <v>3.1</v>
      </c>
      <c r="D64" s="247" t="s">
        <v>75</v>
      </c>
      <c r="E64" s="238" t="s">
        <v>1118</v>
      </c>
      <c r="F64" s="238" t="s">
        <v>1131</v>
      </c>
      <c r="G64" s="239">
        <v>900000</v>
      </c>
      <c r="H64" s="238" t="s">
        <v>1129</v>
      </c>
      <c r="I64" s="237" t="s">
        <v>1121</v>
      </c>
      <c r="J64" s="238" t="s">
        <v>1130</v>
      </c>
    </row>
    <row r="65" spans="1:10" ht="71.400000000000006" x14ac:dyDescent="0.3">
      <c r="A65" s="18">
        <v>64</v>
      </c>
      <c r="B65" s="141">
        <v>3</v>
      </c>
      <c r="C65" s="224">
        <v>3.1</v>
      </c>
      <c r="D65" s="247" t="s">
        <v>75</v>
      </c>
      <c r="E65" s="238" t="s">
        <v>1118</v>
      </c>
      <c r="F65" s="238" t="s">
        <v>1132</v>
      </c>
      <c r="G65" s="239">
        <v>900000</v>
      </c>
      <c r="H65" s="238" t="s">
        <v>1129</v>
      </c>
      <c r="I65" s="237" t="s">
        <v>1121</v>
      </c>
      <c r="J65" s="238" t="s">
        <v>1130</v>
      </c>
    </row>
    <row r="66" spans="1:10" ht="71.400000000000006" x14ac:dyDescent="0.3">
      <c r="A66" s="18">
        <v>65</v>
      </c>
      <c r="B66" s="141">
        <v>3</v>
      </c>
      <c r="C66" s="224">
        <v>3.1</v>
      </c>
      <c r="D66" s="247" t="s">
        <v>75</v>
      </c>
      <c r="E66" s="238" t="s">
        <v>1118</v>
      </c>
      <c r="F66" s="238" t="s">
        <v>1133</v>
      </c>
      <c r="G66" s="239">
        <v>900000</v>
      </c>
      <c r="H66" s="238" t="s">
        <v>1129</v>
      </c>
      <c r="I66" s="237" t="s">
        <v>1121</v>
      </c>
      <c r="J66" s="238" t="s">
        <v>1130</v>
      </c>
    </row>
    <row r="67" spans="1:10" ht="71.400000000000006" x14ac:dyDescent="0.3">
      <c r="A67" s="18">
        <v>66</v>
      </c>
      <c r="B67" s="141">
        <v>3</v>
      </c>
      <c r="C67" s="224">
        <v>3.1</v>
      </c>
      <c r="D67" s="247" t="s">
        <v>75</v>
      </c>
      <c r="E67" s="238" t="s">
        <v>1118</v>
      </c>
      <c r="F67" s="248" t="s">
        <v>1134</v>
      </c>
      <c r="G67" s="239">
        <v>1500000</v>
      </c>
      <c r="H67" s="238" t="s">
        <v>1129</v>
      </c>
      <c r="I67" s="237" t="s">
        <v>1121</v>
      </c>
      <c r="J67" s="238" t="s">
        <v>1130</v>
      </c>
    </row>
    <row r="68" spans="1:10" ht="71.400000000000006" x14ac:dyDescent="0.3">
      <c r="A68" s="18">
        <v>67</v>
      </c>
      <c r="B68" s="141">
        <v>3</v>
      </c>
      <c r="C68" s="224">
        <v>3.1</v>
      </c>
      <c r="D68" s="247" t="s">
        <v>75</v>
      </c>
      <c r="E68" s="238" t="s">
        <v>1118</v>
      </c>
      <c r="F68" s="238" t="s">
        <v>1135</v>
      </c>
      <c r="G68" s="239">
        <v>1500000</v>
      </c>
      <c r="H68" s="238" t="s">
        <v>1129</v>
      </c>
      <c r="I68" s="237" t="s">
        <v>1121</v>
      </c>
      <c r="J68" s="238" t="s">
        <v>1130</v>
      </c>
    </row>
    <row r="69" spans="1:10" ht="71.400000000000006" x14ac:dyDescent="0.3">
      <c r="A69" s="18">
        <v>68</v>
      </c>
      <c r="B69" s="141">
        <v>3</v>
      </c>
      <c r="C69" s="224">
        <v>3.1</v>
      </c>
      <c r="D69" s="247" t="s">
        <v>75</v>
      </c>
      <c r="E69" s="238" t="s">
        <v>1118</v>
      </c>
      <c r="F69" s="238" t="s">
        <v>1136</v>
      </c>
      <c r="G69" s="239">
        <v>1500000</v>
      </c>
      <c r="H69" s="238" t="s">
        <v>1129</v>
      </c>
      <c r="I69" s="237" t="s">
        <v>1121</v>
      </c>
      <c r="J69" s="238" t="s">
        <v>1130</v>
      </c>
    </row>
    <row r="70" spans="1:10" ht="71.400000000000006" x14ac:dyDescent="0.3">
      <c r="A70" s="18">
        <v>69</v>
      </c>
      <c r="B70" s="141">
        <v>3</v>
      </c>
      <c r="C70" s="224">
        <v>3.1</v>
      </c>
      <c r="D70" s="247" t="s">
        <v>75</v>
      </c>
      <c r="E70" s="238" t="s">
        <v>1118</v>
      </c>
      <c r="F70" s="238" t="s">
        <v>1137</v>
      </c>
      <c r="G70" s="239">
        <v>1500000</v>
      </c>
      <c r="H70" s="238" t="s">
        <v>1129</v>
      </c>
      <c r="I70" s="237" t="s">
        <v>1121</v>
      </c>
      <c r="J70" s="238" t="s">
        <v>1130</v>
      </c>
    </row>
    <row r="71" spans="1:10" ht="71.400000000000006" x14ac:dyDescent="0.3">
      <c r="A71" s="18">
        <v>70</v>
      </c>
      <c r="B71" s="141">
        <v>3</v>
      </c>
      <c r="C71" s="224">
        <v>3.1</v>
      </c>
      <c r="D71" s="247" t="s">
        <v>75</v>
      </c>
      <c r="E71" s="238" t="s">
        <v>1118</v>
      </c>
      <c r="F71" s="238" t="s">
        <v>1138</v>
      </c>
      <c r="G71" s="239">
        <v>1500000</v>
      </c>
      <c r="H71" s="238" t="s">
        <v>1129</v>
      </c>
      <c r="I71" s="237" t="s">
        <v>1121</v>
      </c>
      <c r="J71" s="238" t="s">
        <v>1130</v>
      </c>
    </row>
    <row r="72" spans="1:10" ht="71.400000000000006" x14ac:dyDescent="0.3">
      <c r="A72" s="18">
        <v>71</v>
      </c>
      <c r="B72" s="141">
        <v>3</v>
      </c>
      <c r="C72" s="224">
        <v>3.1</v>
      </c>
      <c r="D72" s="247" t="s">
        <v>75</v>
      </c>
      <c r="E72" s="238" t="s">
        <v>1118</v>
      </c>
      <c r="F72" s="238" t="s">
        <v>1139</v>
      </c>
      <c r="G72" s="239">
        <v>1500000</v>
      </c>
      <c r="H72" s="238" t="s">
        <v>1129</v>
      </c>
      <c r="I72" s="237" t="s">
        <v>1121</v>
      </c>
      <c r="J72" s="238" t="s">
        <v>1130</v>
      </c>
    </row>
    <row r="73" spans="1:10" ht="71.400000000000006" x14ac:dyDescent="0.3">
      <c r="A73" s="18">
        <v>72</v>
      </c>
      <c r="B73" s="141">
        <v>3</v>
      </c>
      <c r="C73" s="224">
        <v>3.1</v>
      </c>
      <c r="D73" s="247" t="s">
        <v>75</v>
      </c>
      <c r="E73" s="238" t="s">
        <v>1118</v>
      </c>
      <c r="F73" s="238" t="s">
        <v>1140</v>
      </c>
      <c r="G73" s="239">
        <v>1500000</v>
      </c>
      <c r="H73" s="238" t="s">
        <v>1129</v>
      </c>
      <c r="I73" s="237"/>
      <c r="J73" s="238" t="s">
        <v>1130</v>
      </c>
    </row>
    <row r="74" spans="1:10" ht="71.400000000000006" x14ac:dyDescent="0.3">
      <c r="A74" s="18">
        <v>73</v>
      </c>
      <c r="B74" s="141">
        <v>3</v>
      </c>
      <c r="C74" s="224">
        <v>3.1</v>
      </c>
      <c r="D74" s="247" t="s">
        <v>75</v>
      </c>
      <c r="E74" s="238" t="s">
        <v>1118</v>
      </c>
      <c r="F74" s="238" t="s">
        <v>1141</v>
      </c>
      <c r="G74" s="239">
        <v>1500000</v>
      </c>
      <c r="H74" s="238" t="s">
        <v>1129</v>
      </c>
      <c r="I74" s="237" t="s">
        <v>1121</v>
      </c>
      <c r="J74" s="238" t="s">
        <v>1130</v>
      </c>
    </row>
    <row r="75" spans="1:10" ht="71.400000000000006" x14ac:dyDescent="0.3">
      <c r="A75" s="18">
        <v>74</v>
      </c>
      <c r="B75" s="141">
        <v>3</v>
      </c>
      <c r="C75" s="224">
        <v>3.1</v>
      </c>
      <c r="D75" s="247" t="s">
        <v>75</v>
      </c>
      <c r="E75" s="238" t="s">
        <v>1118</v>
      </c>
      <c r="F75" s="238" t="s">
        <v>1142</v>
      </c>
      <c r="G75" s="239">
        <v>1500000</v>
      </c>
      <c r="H75" s="238" t="s">
        <v>1129</v>
      </c>
      <c r="I75" s="237" t="s">
        <v>1121</v>
      </c>
      <c r="J75" s="238" t="s">
        <v>1130</v>
      </c>
    </row>
    <row r="76" spans="1:10" ht="71.400000000000006" x14ac:dyDescent="0.3">
      <c r="A76" s="18">
        <v>75</v>
      </c>
      <c r="B76" s="141">
        <v>3</v>
      </c>
      <c r="C76" s="224">
        <v>3.1</v>
      </c>
      <c r="D76" s="247" t="s">
        <v>75</v>
      </c>
      <c r="E76" s="238" t="s">
        <v>1118</v>
      </c>
      <c r="F76" s="238" t="s">
        <v>1143</v>
      </c>
      <c r="G76" s="239">
        <v>1500000</v>
      </c>
      <c r="H76" s="238" t="s">
        <v>1129</v>
      </c>
      <c r="I76" s="237" t="s">
        <v>1121</v>
      </c>
      <c r="J76" s="238" t="s">
        <v>1130</v>
      </c>
    </row>
    <row r="77" spans="1:10" ht="71.400000000000006" x14ac:dyDescent="0.3">
      <c r="A77" s="18">
        <v>76</v>
      </c>
      <c r="B77" s="141">
        <v>3</v>
      </c>
      <c r="C77" s="224">
        <v>3.1</v>
      </c>
      <c r="D77" s="247" t="s">
        <v>75</v>
      </c>
      <c r="E77" s="238" t="s">
        <v>1118</v>
      </c>
      <c r="F77" s="238" t="s">
        <v>1144</v>
      </c>
      <c r="G77" s="239">
        <v>1500000</v>
      </c>
      <c r="H77" s="238" t="s">
        <v>1129</v>
      </c>
      <c r="I77" s="237" t="s">
        <v>1121</v>
      </c>
      <c r="J77" s="238" t="s">
        <v>1130</v>
      </c>
    </row>
    <row r="78" spans="1:10" ht="71.400000000000006" x14ac:dyDescent="0.3">
      <c r="A78" s="18">
        <v>77</v>
      </c>
      <c r="B78" s="141">
        <v>3</v>
      </c>
      <c r="C78" s="224">
        <v>3.1</v>
      </c>
      <c r="D78" s="247" t="s">
        <v>75</v>
      </c>
      <c r="E78" s="238" t="s">
        <v>1118</v>
      </c>
      <c r="F78" s="238" t="s">
        <v>1145</v>
      </c>
      <c r="G78" s="239">
        <v>1500000</v>
      </c>
      <c r="H78" s="238" t="s">
        <v>1129</v>
      </c>
      <c r="I78" s="237" t="s">
        <v>1121</v>
      </c>
      <c r="J78" s="238" t="s">
        <v>1130</v>
      </c>
    </row>
    <row r="79" spans="1:10" ht="30.6" x14ac:dyDescent="0.3">
      <c r="A79" s="18">
        <v>78</v>
      </c>
      <c r="B79" s="267">
        <v>3</v>
      </c>
      <c r="C79" s="268">
        <v>3.1</v>
      </c>
      <c r="D79" s="241" t="s">
        <v>99</v>
      </c>
      <c r="E79" s="269" t="s">
        <v>1180</v>
      </c>
      <c r="F79" s="270" t="s">
        <v>1181</v>
      </c>
      <c r="G79" s="271">
        <v>700000</v>
      </c>
      <c r="H79" s="270" t="s">
        <v>1182</v>
      </c>
      <c r="I79" s="270"/>
      <c r="J79" s="270" t="s">
        <v>1183</v>
      </c>
    </row>
    <row r="80" spans="1:10" x14ac:dyDescent="0.3">
      <c r="A80" s="18">
        <v>79</v>
      </c>
      <c r="B80" s="267">
        <v>3</v>
      </c>
      <c r="C80" s="268">
        <v>3.1</v>
      </c>
      <c r="D80" s="241" t="s">
        <v>99</v>
      </c>
      <c r="E80" s="269" t="s">
        <v>1180</v>
      </c>
      <c r="F80" s="237" t="s">
        <v>1184</v>
      </c>
      <c r="G80" s="239">
        <v>700000</v>
      </c>
      <c r="H80" s="237" t="s">
        <v>1185</v>
      </c>
      <c r="I80" s="237"/>
      <c r="J80" s="237" t="s">
        <v>1183</v>
      </c>
    </row>
    <row r="81" spans="1:10" ht="51" x14ac:dyDescent="0.3">
      <c r="A81" s="18">
        <v>80</v>
      </c>
      <c r="B81" s="141">
        <v>3</v>
      </c>
      <c r="C81" s="224">
        <v>3.1</v>
      </c>
      <c r="D81" s="241" t="s">
        <v>143</v>
      </c>
      <c r="E81" s="141" t="s">
        <v>1220</v>
      </c>
      <c r="F81" s="225" t="s">
        <v>1225</v>
      </c>
      <c r="G81" s="116">
        <v>800000</v>
      </c>
      <c r="H81" s="225" t="s">
        <v>1226</v>
      </c>
      <c r="I81" s="140" t="s">
        <v>1223</v>
      </c>
      <c r="J81" s="225" t="s">
        <v>1227</v>
      </c>
    </row>
    <row r="82" spans="1:10" ht="31.8" x14ac:dyDescent="0.3">
      <c r="A82" s="18">
        <v>81</v>
      </c>
      <c r="B82" s="141">
        <v>3</v>
      </c>
      <c r="C82" s="224">
        <v>3.1</v>
      </c>
      <c r="D82" s="241" t="s">
        <v>99</v>
      </c>
      <c r="E82" s="138" t="s">
        <v>1242</v>
      </c>
      <c r="F82" s="115" t="s">
        <v>1247</v>
      </c>
      <c r="G82" s="116">
        <v>300000</v>
      </c>
      <c r="H82" s="117" t="s">
        <v>1248</v>
      </c>
      <c r="I82" s="142" t="s">
        <v>4</v>
      </c>
      <c r="J82" s="225" t="s">
        <v>1249</v>
      </c>
    </row>
    <row r="83" spans="1:10" ht="82.8" x14ac:dyDescent="0.3">
      <c r="A83" s="18">
        <v>82</v>
      </c>
      <c r="B83" s="141">
        <v>3</v>
      </c>
      <c r="C83" s="224">
        <v>3.1</v>
      </c>
      <c r="D83" s="140" t="s">
        <v>26</v>
      </c>
      <c r="E83" s="141" t="s">
        <v>1286</v>
      </c>
      <c r="F83" s="225" t="s">
        <v>1299</v>
      </c>
      <c r="G83" s="116">
        <v>800000</v>
      </c>
      <c r="H83" s="115" t="s">
        <v>1300</v>
      </c>
      <c r="I83" s="289" t="s">
        <v>1289</v>
      </c>
      <c r="J83" s="225" t="s">
        <v>1301</v>
      </c>
    </row>
    <row r="84" spans="1:10" ht="52.2" x14ac:dyDescent="0.3">
      <c r="A84" s="18">
        <v>83</v>
      </c>
      <c r="B84" s="141">
        <v>3</v>
      </c>
      <c r="C84" s="224">
        <v>3.1</v>
      </c>
      <c r="D84" s="141" t="s">
        <v>99</v>
      </c>
      <c r="E84" s="141" t="s">
        <v>1352</v>
      </c>
      <c r="F84" s="115" t="s">
        <v>1353</v>
      </c>
      <c r="G84" s="116"/>
      <c r="H84" s="115" t="s">
        <v>1354</v>
      </c>
      <c r="I84" s="142"/>
      <c r="J84" s="226"/>
    </row>
    <row r="85" spans="1:10" ht="154.19999999999999" x14ac:dyDescent="0.3">
      <c r="A85" s="18">
        <v>84</v>
      </c>
      <c r="B85" s="141">
        <v>3</v>
      </c>
      <c r="C85" s="224">
        <v>3.1</v>
      </c>
      <c r="D85" s="141" t="s">
        <v>26</v>
      </c>
      <c r="E85" s="141" t="s">
        <v>1361</v>
      </c>
      <c r="F85" s="225" t="s">
        <v>1368</v>
      </c>
      <c r="G85" s="116"/>
      <c r="H85" s="115" t="s">
        <v>1369</v>
      </c>
      <c r="I85" s="142"/>
      <c r="J85" s="225" t="s">
        <v>1364</v>
      </c>
    </row>
    <row r="86" spans="1:10" ht="24.6" x14ac:dyDescent="0.3">
      <c r="A86" s="18">
        <v>85</v>
      </c>
      <c r="B86" s="466">
        <v>3</v>
      </c>
      <c r="C86" s="467" t="s">
        <v>1461</v>
      </c>
      <c r="D86" s="466" t="s">
        <v>75</v>
      </c>
      <c r="E86" s="460" t="s">
        <v>1462</v>
      </c>
      <c r="F86" s="461" t="s">
        <v>1463</v>
      </c>
      <c r="G86" s="462">
        <v>17500000</v>
      </c>
      <c r="H86" s="463"/>
      <c r="I86" s="460"/>
      <c r="J86" s="463"/>
    </row>
    <row r="87" spans="1:10" ht="36.6" x14ac:dyDescent="0.3">
      <c r="A87" s="18">
        <v>86</v>
      </c>
      <c r="B87" s="466">
        <v>3</v>
      </c>
      <c r="C87" s="467" t="s">
        <v>1461</v>
      </c>
      <c r="D87" s="466" t="s">
        <v>75</v>
      </c>
      <c r="E87" s="460" t="s">
        <v>1462</v>
      </c>
      <c r="F87" s="461" t="s">
        <v>1464</v>
      </c>
      <c r="G87" s="462">
        <v>15000000</v>
      </c>
      <c r="H87" s="463"/>
      <c r="I87" s="460"/>
      <c r="J87" s="463"/>
    </row>
    <row r="88" spans="1:10" ht="36.6" x14ac:dyDescent="0.3">
      <c r="A88" s="18">
        <v>87</v>
      </c>
      <c r="B88" s="466">
        <v>3</v>
      </c>
      <c r="C88" s="467" t="s">
        <v>1461</v>
      </c>
      <c r="D88" s="466" t="s">
        <v>75</v>
      </c>
      <c r="E88" s="460" t="s">
        <v>1462</v>
      </c>
      <c r="F88" s="461" t="s">
        <v>1465</v>
      </c>
      <c r="G88" s="462">
        <v>13500000</v>
      </c>
      <c r="H88" s="463"/>
      <c r="I88" s="460"/>
      <c r="J88" s="463"/>
    </row>
    <row r="89" spans="1:10" ht="36.6" x14ac:dyDescent="0.3">
      <c r="A89" s="18">
        <v>88</v>
      </c>
      <c r="B89" s="466">
        <v>3</v>
      </c>
      <c r="C89" s="467" t="s">
        <v>1461</v>
      </c>
      <c r="D89" s="466" t="s">
        <v>75</v>
      </c>
      <c r="E89" s="464" t="s">
        <v>1466</v>
      </c>
      <c r="F89" s="461" t="s">
        <v>1467</v>
      </c>
      <c r="G89" s="462">
        <v>3000000</v>
      </c>
      <c r="H89" s="465" t="s">
        <v>1468</v>
      </c>
      <c r="I89" s="460"/>
      <c r="J89" s="463"/>
    </row>
    <row r="90" spans="1:10" ht="36.6" x14ac:dyDescent="0.3">
      <c r="A90" s="18">
        <v>89</v>
      </c>
      <c r="B90" s="468">
        <v>3</v>
      </c>
      <c r="C90" s="469" t="s">
        <v>1461</v>
      </c>
      <c r="D90" s="468" t="s">
        <v>11</v>
      </c>
      <c r="E90" s="464" t="s">
        <v>1469</v>
      </c>
      <c r="F90" s="461" t="s">
        <v>1470</v>
      </c>
      <c r="G90" s="462"/>
      <c r="H90" s="463"/>
      <c r="I90" s="460"/>
      <c r="J90" s="463"/>
    </row>
    <row r="91" spans="1:10" ht="205.2" x14ac:dyDescent="0.3">
      <c r="A91" s="18">
        <v>90</v>
      </c>
      <c r="B91" s="468">
        <v>3</v>
      </c>
      <c r="C91" s="469" t="s">
        <v>1461</v>
      </c>
      <c r="D91" s="468" t="s">
        <v>11</v>
      </c>
      <c r="E91" s="470" t="s">
        <v>1472</v>
      </c>
      <c r="F91" s="470" t="s">
        <v>1471</v>
      </c>
      <c r="G91" s="471">
        <v>16000000</v>
      </c>
      <c r="H91" s="465" t="s">
        <v>1473</v>
      </c>
      <c r="I91" s="460"/>
      <c r="J91" s="463"/>
    </row>
    <row r="92" spans="1:10" ht="48" x14ac:dyDescent="0.3">
      <c r="A92" s="18">
        <v>91</v>
      </c>
      <c r="B92" s="468">
        <v>3</v>
      </c>
      <c r="C92" s="477" t="s">
        <v>1461</v>
      </c>
      <c r="D92" s="468" t="s">
        <v>11</v>
      </c>
      <c r="E92" s="470" t="s">
        <v>1479</v>
      </c>
      <c r="F92" s="470" t="s">
        <v>1480</v>
      </c>
      <c r="G92" s="471"/>
      <c r="H92" s="465"/>
      <c r="I92" s="460"/>
      <c r="J92" s="463"/>
    </row>
    <row r="93" spans="1:10" ht="24.6" x14ac:dyDescent="0.3">
      <c r="A93" s="18">
        <v>92</v>
      </c>
      <c r="B93" s="468">
        <v>3</v>
      </c>
      <c r="C93" s="469" t="s">
        <v>1461</v>
      </c>
      <c r="D93" s="460" t="s">
        <v>75</v>
      </c>
      <c r="E93" s="460" t="s">
        <v>1462</v>
      </c>
      <c r="F93" s="461" t="s">
        <v>1482</v>
      </c>
      <c r="G93" s="462"/>
      <c r="H93" s="463"/>
      <c r="I93" s="460"/>
      <c r="J93" s="463"/>
    </row>
    <row r="94" spans="1:10" ht="79.2" x14ac:dyDescent="0.3">
      <c r="A94" s="18">
        <v>93</v>
      </c>
      <c r="B94" s="468">
        <v>3</v>
      </c>
      <c r="C94" s="469" t="s">
        <v>1461</v>
      </c>
      <c r="D94" s="491" t="s">
        <v>11</v>
      </c>
      <c r="E94" s="487" t="s">
        <v>1529</v>
      </c>
      <c r="F94" s="489" t="s">
        <v>1499</v>
      </c>
      <c r="G94" s="462"/>
      <c r="H94" s="463"/>
      <c r="I94" s="493" t="s">
        <v>1553</v>
      </c>
      <c r="J94" s="463"/>
    </row>
    <row r="95" spans="1:10" ht="39.6" x14ac:dyDescent="0.3">
      <c r="A95" s="18">
        <v>94</v>
      </c>
      <c r="B95" s="468">
        <v>3</v>
      </c>
      <c r="C95" s="469" t="s">
        <v>1461</v>
      </c>
      <c r="D95" s="491" t="s">
        <v>99</v>
      </c>
      <c r="E95" s="487" t="s">
        <v>1530</v>
      </c>
      <c r="F95" s="489" t="s">
        <v>1500</v>
      </c>
      <c r="G95" s="462"/>
      <c r="H95" s="463"/>
      <c r="I95" s="493" t="s">
        <v>1554</v>
      </c>
      <c r="J95" s="463"/>
    </row>
    <row r="96" spans="1:10" ht="66" x14ac:dyDescent="0.3">
      <c r="A96" s="18">
        <v>95</v>
      </c>
      <c r="B96" s="468">
        <v>3</v>
      </c>
      <c r="C96" s="469" t="s">
        <v>1461</v>
      </c>
      <c r="D96" s="491" t="s">
        <v>143</v>
      </c>
      <c r="E96" s="487" t="s">
        <v>1531</v>
      </c>
      <c r="F96" s="489" t="s">
        <v>1501</v>
      </c>
      <c r="G96" s="460"/>
      <c r="H96" s="463"/>
      <c r="I96" s="493" t="s">
        <v>1555</v>
      </c>
      <c r="J96" s="463"/>
    </row>
    <row r="97" spans="1:10" ht="52.8" x14ac:dyDescent="0.3">
      <c r="A97" s="18">
        <v>96</v>
      </c>
      <c r="B97" s="468">
        <v>3</v>
      </c>
      <c r="C97" s="469" t="s">
        <v>1461</v>
      </c>
      <c r="D97" s="491" t="s">
        <v>143</v>
      </c>
      <c r="E97" s="487" t="s">
        <v>1532</v>
      </c>
      <c r="F97" s="489" t="s">
        <v>1502</v>
      </c>
      <c r="G97" s="460"/>
      <c r="H97" s="463"/>
      <c r="I97" s="493" t="s">
        <v>1555</v>
      </c>
      <c r="J97" s="463"/>
    </row>
    <row r="98" spans="1:10" ht="39.6" x14ac:dyDescent="0.3">
      <c r="A98" s="18">
        <v>97</v>
      </c>
      <c r="B98" s="468">
        <v>3</v>
      </c>
      <c r="C98" s="469" t="s">
        <v>1461</v>
      </c>
      <c r="D98" s="491" t="s">
        <v>11</v>
      </c>
      <c r="E98" s="487" t="s">
        <v>1533</v>
      </c>
      <c r="F98" s="489" t="s">
        <v>1503</v>
      </c>
      <c r="G98" s="460"/>
      <c r="H98" s="463"/>
      <c r="I98" s="493" t="s">
        <v>1556</v>
      </c>
      <c r="J98" s="463"/>
    </row>
    <row r="99" spans="1:10" ht="26.4" x14ac:dyDescent="0.3">
      <c r="A99" s="18">
        <v>98</v>
      </c>
      <c r="B99" s="468">
        <v>3</v>
      </c>
      <c r="C99" s="469" t="s">
        <v>1461</v>
      </c>
      <c r="D99" s="491" t="s">
        <v>99</v>
      </c>
      <c r="E99" s="487" t="s">
        <v>1534</v>
      </c>
      <c r="F99" s="489" t="s">
        <v>1504</v>
      </c>
      <c r="G99" s="460"/>
      <c r="H99" s="463"/>
      <c r="I99" s="493" t="s">
        <v>1557</v>
      </c>
      <c r="J99" s="463"/>
    </row>
    <row r="100" spans="1:10" ht="39.6" x14ac:dyDescent="0.3">
      <c r="A100" s="18">
        <v>99</v>
      </c>
      <c r="B100" s="468">
        <v>3</v>
      </c>
      <c r="C100" s="469" t="s">
        <v>1461</v>
      </c>
      <c r="D100" s="491" t="s">
        <v>143</v>
      </c>
      <c r="E100" s="487" t="s">
        <v>1535</v>
      </c>
      <c r="F100" s="489" t="s">
        <v>1505</v>
      </c>
      <c r="G100" s="460"/>
      <c r="H100" s="463"/>
      <c r="I100" s="493" t="s">
        <v>1557</v>
      </c>
      <c r="J100" s="463"/>
    </row>
    <row r="101" spans="1:10" ht="39.6" x14ac:dyDescent="0.3">
      <c r="A101" s="18">
        <v>100</v>
      </c>
      <c r="B101" s="468">
        <v>3</v>
      </c>
      <c r="C101" s="469" t="s">
        <v>1461</v>
      </c>
      <c r="D101" s="491" t="s">
        <v>99</v>
      </c>
      <c r="E101" s="487" t="s">
        <v>1536</v>
      </c>
      <c r="F101" s="489" t="s">
        <v>1506</v>
      </c>
      <c r="G101" s="460"/>
      <c r="H101" s="463"/>
      <c r="I101" s="493" t="s">
        <v>1558</v>
      </c>
      <c r="J101" s="463"/>
    </row>
    <row r="102" spans="1:10" ht="39.6" x14ac:dyDescent="0.3">
      <c r="A102" s="18">
        <v>101</v>
      </c>
      <c r="B102" s="468">
        <v>3</v>
      </c>
      <c r="C102" s="469" t="s">
        <v>1461</v>
      </c>
      <c r="D102" s="492" t="s">
        <v>11</v>
      </c>
      <c r="E102" s="487" t="s">
        <v>1537</v>
      </c>
      <c r="F102" s="489" t="s">
        <v>1507</v>
      </c>
      <c r="G102" s="460"/>
      <c r="H102" s="463"/>
      <c r="I102" s="493" t="s">
        <v>1559</v>
      </c>
      <c r="J102" s="463"/>
    </row>
    <row r="103" spans="1:10" ht="39.6" x14ac:dyDescent="0.3">
      <c r="A103" s="18">
        <v>102</v>
      </c>
      <c r="B103" s="468">
        <v>3</v>
      </c>
      <c r="C103" s="469" t="s">
        <v>1461</v>
      </c>
      <c r="D103" s="492" t="s">
        <v>11</v>
      </c>
      <c r="E103" s="487" t="s">
        <v>1537</v>
      </c>
      <c r="F103" s="489" t="s">
        <v>1508</v>
      </c>
      <c r="G103" s="460"/>
      <c r="H103" s="463"/>
      <c r="I103" s="493" t="s">
        <v>1559</v>
      </c>
      <c r="J103" s="463"/>
    </row>
    <row r="104" spans="1:10" ht="39.6" x14ac:dyDescent="0.3">
      <c r="A104" s="18">
        <v>103</v>
      </c>
      <c r="B104" s="468">
        <v>3</v>
      </c>
      <c r="C104" s="469" t="s">
        <v>1461</v>
      </c>
      <c r="D104" s="492" t="s">
        <v>11</v>
      </c>
      <c r="E104" s="487" t="s">
        <v>1537</v>
      </c>
      <c r="F104" s="489" t="s">
        <v>1509</v>
      </c>
      <c r="G104" s="460"/>
      <c r="H104" s="463"/>
      <c r="I104" s="493" t="s">
        <v>1559</v>
      </c>
      <c r="J104" s="463"/>
    </row>
    <row r="105" spans="1:10" ht="66" x14ac:dyDescent="0.3">
      <c r="A105" s="18">
        <v>104</v>
      </c>
      <c r="B105" s="468">
        <v>3</v>
      </c>
      <c r="C105" s="469" t="s">
        <v>1461</v>
      </c>
      <c r="D105" s="492" t="s">
        <v>99</v>
      </c>
      <c r="E105" s="487" t="s">
        <v>1538</v>
      </c>
      <c r="F105" s="489" t="s">
        <v>1510</v>
      </c>
      <c r="G105" s="460"/>
      <c r="H105" s="463"/>
      <c r="I105" s="493" t="s">
        <v>1560</v>
      </c>
      <c r="J105" s="463"/>
    </row>
    <row r="106" spans="1:10" ht="26.4" x14ac:dyDescent="0.3">
      <c r="A106" s="18">
        <v>105</v>
      </c>
      <c r="B106" s="468">
        <v>3</v>
      </c>
      <c r="C106" s="469" t="s">
        <v>1461</v>
      </c>
      <c r="D106" s="492" t="s">
        <v>99</v>
      </c>
      <c r="E106" s="488" t="s">
        <v>1539</v>
      </c>
      <c r="F106" s="490" t="s">
        <v>1511</v>
      </c>
      <c r="G106" s="460"/>
      <c r="H106" s="463"/>
      <c r="I106" s="493" t="s">
        <v>1561</v>
      </c>
      <c r="J106" s="463"/>
    </row>
    <row r="107" spans="1:10" ht="66" x14ac:dyDescent="0.3">
      <c r="A107" s="18">
        <v>106</v>
      </c>
      <c r="B107" s="468">
        <v>3</v>
      </c>
      <c r="C107" s="469" t="s">
        <v>1461</v>
      </c>
      <c r="D107" s="492" t="s">
        <v>143</v>
      </c>
      <c r="E107" s="488" t="s">
        <v>1540</v>
      </c>
      <c r="F107" s="490" t="s">
        <v>1512</v>
      </c>
      <c r="G107" s="460"/>
      <c r="H107" s="463"/>
      <c r="I107" s="493" t="s">
        <v>1562</v>
      </c>
      <c r="J107" s="463"/>
    </row>
    <row r="108" spans="1:10" ht="52.8" x14ac:dyDescent="0.3">
      <c r="A108" s="18">
        <v>107</v>
      </c>
      <c r="B108" s="468">
        <v>3</v>
      </c>
      <c r="C108" s="469" t="s">
        <v>1461</v>
      </c>
      <c r="D108" s="492" t="s">
        <v>11</v>
      </c>
      <c r="E108" s="488" t="s">
        <v>1541</v>
      </c>
      <c r="F108" s="490" t="s">
        <v>1513</v>
      </c>
      <c r="G108" s="460"/>
      <c r="H108" s="463"/>
      <c r="I108" s="493" t="s">
        <v>1563</v>
      </c>
      <c r="J108" s="463"/>
    </row>
    <row r="109" spans="1:10" ht="52.8" x14ac:dyDescent="0.3">
      <c r="A109" s="18">
        <v>108</v>
      </c>
      <c r="B109" s="468">
        <v>3</v>
      </c>
      <c r="C109" s="469" t="s">
        <v>1461</v>
      </c>
      <c r="D109" s="492" t="s">
        <v>11</v>
      </c>
      <c r="E109" s="488" t="s">
        <v>1541</v>
      </c>
      <c r="F109" s="490" t="s">
        <v>1514</v>
      </c>
      <c r="G109" s="460"/>
      <c r="H109" s="463"/>
      <c r="I109" s="493" t="s">
        <v>1563</v>
      </c>
      <c r="J109" s="463"/>
    </row>
    <row r="110" spans="1:10" ht="26.4" x14ac:dyDescent="0.3">
      <c r="A110" s="18">
        <v>109</v>
      </c>
      <c r="B110" s="468">
        <v>3</v>
      </c>
      <c r="C110" s="469" t="s">
        <v>1461</v>
      </c>
      <c r="D110" s="492" t="s">
        <v>26</v>
      </c>
      <c r="E110" s="488" t="s">
        <v>1542</v>
      </c>
      <c r="F110" s="490" t="s">
        <v>1515</v>
      </c>
      <c r="G110" s="460"/>
      <c r="H110" s="463"/>
      <c r="I110" s="493" t="s">
        <v>1564</v>
      </c>
      <c r="J110" s="463"/>
    </row>
    <row r="111" spans="1:10" ht="26.4" x14ac:dyDescent="0.3">
      <c r="A111" s="18">
        <v>110</v>
      </c>
      <c r="B111" s="468">
        <v>3</v>
      </c>
      <c r="C111" s="469" t="s">
        <v>1461</v>
      </c>
      <c r="D111" s="492" t="s">
        <v>26</v>
      </c>
      <c r="E111" s="488" t="s">
        <v>1543</v>
      </c>
      <c r="F111" s="490" t="s">
        <v>1516</v>
      </c>
      <c r="G111" s="460"/>
      <c r="H111" s="463"/>
      <c r="I111" s="493" t="s">
        <v>1565</v>
      </c>
      <c r="J111" s="463"/>
    </row>
    <row r="112" spans="1:10" ht="52.8" x14ac:dyDescent="0.3">
      <c r="A112" s="18">
        <v>111</v>
      </c>
      <c r="B112" s="468">
        <v>3</v>
      </c>
      <c r="C112" s="469" t="s">
        <v>1461</v>
      </c>
      <c r="D112" s="492" t="s">
        <v>11</v>
      </c>
      <c r="E112" s="488" t="s">
        <v>1544</v>
      </c>
      <c r="F112" s="490" t="s">
        <v>1517</v>
      </c>
      <c r="G112" s="460"/>
      <c r="H112" s="463"/>
      <c r="I112" s="493" t="s">
        <v>1566</v>
      </c>
      <c r="J112" s="463"/>
    </row>
    <row r="113" spans="1:10" ht="79.2" x14ac:dyDescent="0.3">
      <c r="A113" s="18">
        <v>112</v>
      </c>
      <c r="B113" s="468">
        <v>3</v>
      </c>
      <c r="C113" s="469" t="s">
        <v>1461</v>
      </c>
      <c r="D113" s="491" t="s">
        <v>26</v>
      </c>
      <c r="E113" s="487" t="s">
        <v>1545</v>
      </c>
      <c r="F113" s="489" t="s">
        <v>1518</v>
      </c>
      <c r="G113" s="460"/>
      <c r="H113" s="463"/>
      <c r="I113" s="493" t="s">
        <v>1565</v>
      </c>
      <c r="J113" s="463"/>
    </row>
    <row r="114" spans="1:10" ht="52.8" x14ac:dyDescent="0.3">
      <c r="A114" s="18">
        <v>113</v>
      </c>
      <c r="B114" s="468">
        <v>3</v>
      </c>
      <c r="C114" s="469" t="s">
        <v>1461</v>
      </c>
      <c r="D114" s="491" t="s">
        <v>143</v>
      </c>
      <c r="E114" s="487" t="s">
        <v>1546</v>
      </c>
      <c r="F114" s="489" t="s">
        <v>1519</v>
      </c>
      <c r="G114" s="460"/>
      <c r="H114" s="463"/>
      <c r="I114" s="493" t="s">
        <v>1567</v>
      </c>
      <c r="J114" s="463"/>
    </row>
    <row r="115" spans="1:10" ht="52.8" x14ac:dyDescent="0.3">
      <c r="A115" s="18">
        <v>114</v>
      </c>
      <c r="B115" s="468">
        <v>3</v>
      </c>
      <c r="C115" s="469" t="s">
        <v>1461</v>
      </c>
      <c r="D115" s="491" t="s">
        <v>143</v>
      </c>
      <c r="E115" s="487" t="s">
        <v>1546</v>
      </c>
      <c r="F115" s="489" t="s">
        <v>1520</v>
      </c>
      <c r="G115" s="460"/>
      <c r="H115" s="463"/>
      <c r="I115" s="493" t="s">
        <v>1568</v>
      </c>
      <c r="J115" s="463"/>
    </row>
    <row r="116" spans="1:10" ht="52.8" x14ac:dyDescent="0.3">
      <c r="A116" s="18">
        <v>115</v>
      </c>
      <c r="B116" s="468">
        <v>3</v>
      </c>
      <c r="C116" s="469" t="s">
        <v>1461</v>
      </c>
      <c r="D116" s="491" t="s">
        <v>143</v>
      </c>
      <c r="E116" s="487" t="s">
        <v>1546</v>
      </c>
      <c r="F116" s="489" t="s">
        <v>1521</v>
      </c>
      <c r="G116" s="460"/>
      <c r="H116" s="463"/>
      <c r="I116" s="493" t="s">
        <v>1569</v>
      </c>
      <c r="J116" s="463"/>
    </row>
    <row r="117" spans="1:10" ht="52.8" x14ac:dyDescent="0.3">
      <c r="A117" s="18">
        <v>116</v>
      </c>
      <c r="B117" s="468">
        <v>3</v>
      </c>
      <c r="C117" s="469" t="s">
        <v>1461</v>
      </c>
      <c r="D117" s="491" t="s">
        <v>75</v>
      </c>
      <c r="E117" s="487" t="s">
        <v>1547</v>
      </c>
      <c r="F117" s="489" t="s">
        <v>1522</v>
      </c>
      <c r="G117" s="460"/>
      <c r="H117" s="463"/>
      <c r="I117" s="493" t="s">
        <v>1570</v>
      </c>
      <c r="J117" s="463"/>
    </row>
    <row r="118" spans="1:10" ht="52.8" x14ac:dyDescent="0.3">
      <c r="A118" s="18">
        <v>117</v>
      </c>
      <c r="B118" s="468">
        <v>3</v>
      </c>
      <c r="C118" s="469" t="s">
        <v>1461</v>
      </c>
      <c r="D118" s="491" t="s">
        <v>11</v>
      </c>
      <c r="E118" s="487" t="s">
        <v>1548</v>
      </c>
      <c r="F118" s="489" t="s">
        <v>1523</v>
      </c>
      <c r="G118" s="460"/>
      <c r="H118" s="463"/>
      <c r="I118" s="493" t="s">
        <v>1571</v>
      </c>
      <c r="J118" s="463"/>
    </row>
    <row r="119" spans="1:10" ht="52.8" x14ac:dyDescent="0.3">
      <c r="A119" s="18">
        <v>118</v>
      </c>
      <c r="B119" s="468">
        <v>3</v>
      </c>
      <c r="C119" s="469" t="s">
        <v>1461</v>
      </c>
      <c r="D119" s="491" t="s">
        <v>75</v>
      </c>
      <c r="E119" s="487" t="s">
        <v>1549</v>
      </c>
      <c r="F119" s="489" t="s">
        <v>1524</v>
      </c>
      <c r="G119" s="460"/>
      <c r="H119" s="463"/>
      <c r="I119" s="493" t="s">
        <v>1572</v>
      </c>
      <c r="J119" s="463"/>
    </row>
    <row r="120" spans="1:10" ht="52.8" x14ac:dyDescent="0.3">
      <c r="A120" s="18">
        <v>119</v>
      </c>
      <c r="B120" s="468">
        <v>3</v>
      </c>
      <c r="C120" s="469" t="s">
        <v>1461</v>
      </c>
      <c r="D120" s="491" t="s">
        <v>75</v>
      </c>
      <c r="E120" s="487" t="s">
        <v>1549</v>
      </c>
      <c r="F120" s="489" t="s">
        <v>1525</v>
      </c>
      <c r="G120" s="460"/>
      <c r="H120" s="463"/>
      <c r="I120" s="493" t="s">
        <v>1572</v>
      </c>
      <c r="J120" s="463"/>
    </row>
    <row r="121" spans="1:10" ht="39.6" x14ac:dyDescent="0.3">
      <c r="A121" s="18">
        <v>120</v>
      </c>
      <c r="B121" s="468">
        <v>3</v>
      </c>
      <c r="C121" s="469" t="s">
        <v>1461</v>
      </c>
      <c r="D121" s="491" t="s">
        <v>143</v>
      </c>
      <c r="E121" s="487" t="s">
        <v>1550</v>
      </c>
      <c r="F121" s="489" t="s">
        <v>1526</v>
      </c>
      <c r="G121" s="460"/>
      <c r="H121" s="463"/>
      <c r="I121" s="493" t="s">
        <v>1573</v>
      </c>
      <c r="J121" s="463"/>
    </row>
    <row r="122" spans="1:10" ht="26.4" x14ac:dyDescent="0.3">
      <c r="A122" s="18">
        <v>121</v>
      </c>
      <c r="B122" s="468">
        <v>3</v>
      </c>
      <c r="C122" s="469" t="s">
        <v>1461</v>
      </c>
      <c r="D122" s="491" t="s">
        <v>26</v>
      </c>
      <c r="E122" s="487" t="s">
        <v>1551</v>
      </c>
      <c r="F122" s="489" t="s">
        <v>1527</v>
      </c>
      <c r="G122" s="460"/>
      <c r="H122" s="463"/>
      <c r="I122" s="493" t="s">
        <v>1573</v>
      </c>
      <c r="J122" s="463"/>
    </row>
    <row r="123" spans="1:10" ht="27.6" x14ac:dyDescent="0.3">
      <c r="A123" s="18">
        <v>122</v>
      </c>
      <c r="B123" s="468">
        <v>3</v>
      </c>
      <c r="C123" s="469" t="s">
        <v>1461</v>
      </c>
      <c r="D123" s="526" t="s">
        <v>11</v>
      </c>
      <c r="E123" s="527" t="s">
        <v>1552</v>
      </c>
      <c r="F123" s="528" t="s">
        <v>1528</v>
      </c>
      <c r="G123" s="529"/>
      <c r="H123" s="530"/>
      <c r="I123" s="531" t="s">
        <v>1574</v>
      </c>
      <c r="J123" s="530"/>
    </row>
    <row r="124" spans="1:10" ht="41.4" x14ac:dyDescent="0.3">
      <c r="A124" s="18">
        <v>123</v>
      </c>
      <c r="B124" s="468">
        <v>3</v>
      </c>
      <c r="C124" s="469" t="s">
        <v>1643</v>
      </c>
      <c r="D124" s="533" t="s">
        <v>26</v>
      </c>
      <c r="E124" s="534" t="s">
        <v>1642</v>
      </c>
      <c r="F124" s="536" t="s">
        <v>1644</v>
      </c>
      <c r="G124" s="532"/>
      <c r="H124" s="535"/>
      <c r="I124" s="532"/>
      <c r="J124" s="535"/>
    </row>
  </sheetData>
  <hyperlinks>
    <hyperlink ref="F3" r:id="rId1" xr:uid="{00000000-0004-0000-0500-000000000000}"/>
    <hyperlink ref="F67" location="_ftn1" display="_ftn1" xr:uid="{00000000-0004-0000-0500-000001000000}"/>
  </hyperlinks>
  <pageMargins left="0.7" right="0.7" top="0.75" bottom="0.75" header="0.3" footer="0.3"/>
  <pageSetup paperSize="9" orientation="portrait" horizontalDpi="300" verticalDpi="3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79"/>
  <sheetViews>
    <sheetView zoomScale="90" zoomScaleNormal="90" workbookViewId="0">
      <selection activeCell="A13" sqref="A13:XFD16"/>
    </sheetView>
  </sheetViews>
  <sheetFormatPr defaultRowHeight="14.4" x14ac:dyDescent="0.3"/>
  <cols>
    <col min="1" max="4" width="9.109375" style="22"/>
    <col min="5" max="5" width="10.44140625" style="22" customWidth="1"/>
    <col min="6" max="6" width="28.44140625" style="25" customWidth="1"/>
    <col min="7" max="7" width="13.109375" style="22" bestFit="1" customWidth="1"/>
    <col min="8" max="8" width="30.6640625" style="25" customWidth="1"/>
    <col min="9" max="9" width="13.88671875" style="22" customWidth="1"/>
    <col min="10" max="10" width="29.109375" style="25" customWidth="1"/>
    <col min="11" max="11" width="11.44140625" style="87" customWidth="1"/>
  </cols>
  <sheetData>
    <row r="1" spans="1:11" s="24" customFormat="1" ht="40.799999999999997" x14ac:dyDescent="0.3">
      <c r="A1" s="8" t="s">
        <v>0</v>
      </c>
      <c r="B1" s="9" t="s">
        <v>1</v>
      </c>
      <c r="C1" s="10" t="s">
        <v>2</v>
      </c>
      <c r="D1" s="9" t="s">
        <v>3</v>
      </c>
      <c r="E1" s="9" t="s">
        <v>4</v>
      </c>
      <c r="F1" s="9" t="s">
        <v>5</v>
      </c>
      <c r="G1" s="11" t="s">
        <v>6</v>
      </c>
      <c r="H1" s="9" t="s">
        <v>7</v>
      </c>
      <c r="I1" s="9" t="s">
        <v>8</v>
      </c>
      <c r="J1" s="9" t="s">
        <v>9</v>
      </c>
      <c r="K1" s="93"/>
    </row>
    <row r="2" spans="1:11" x14ac:dyDescent="0.3">
      <c r="A2" s="18">
        <v>1</v>
      </c>
      <c r="B2" s="39">
        <v>3</v>
      </c>
      <c r="C2" s="40" t="s">
        <v>184</v>
      </c>
      <c r="D2" s="39" t="s">
        <v>11</v>
      </c>
      <c r="E2" s="39" t="s">
        <v>73</v>
      </c>
      <c r="F2" s="41" t="s">
        <v>185</v>
      </c>
      <c r="G2" s="42"/>
      <c r="H2" s="31"/>
      <c r="I2" s="37"/>
      <c r="J2" s="31"/>
      <c r="K2" s="81"/>
    </row>
    <row r="3" spans="1:11" x14ac:dyDescent="0.3">
      <c r="A3" s="18">
        <v>2</v>
      </c>
      <c r="B3" s="39">
        <v>3</v>
      </c>
      <c r="C3" s="40" t="s">
        <v>184</v>
      </c>
      <c r="D3" s="39" t="s">
        <v>11</v>
      </c>
      <c r="E3" s="39" t="s">
        <v>73</v>
      </c>
      <c r="F3" s="41" t="s">
        <v>189</v>
      </c>
      <c r="G3" s="42"/>
      <c r="H3" s="31"/>
      <c r="I3" s="27"/>
      <c r="J3" s="31"/>
      <c r="K3" s="81"/>
    </row>
    <row r="4" spans="1:11" ht="51" x14ac:dyDescent="0.3">
      <c r="A4" s="18">
        <v>3</v>
      </c>
      <c r="B4" s="37">
        <v>3</v>
      </c>
      <c r="C4" s="28" t="s">
        <v>184</v>
      </c>
      <c r="D4" s="43" t="s">
        <v>11</v>
      </c>
      <c r="E4" s="27" t="s">
        <v>12</v>
      </c>
      <c r="F4" s="31" t="s">
        <v>248</v>
      </c>
      <c r="G4" s="30">
        <v>3000000</v>
      </c>
      <c r="H4" s="31" t="s">
        <v>249</v>
      </c>
      <c r="I4" s="27" t="s">
        <v>250</v>
      </c>
      <c r="J4" s="31" t="s">
        <v>251</v>
      </c>
      <c r="K4" s="76"/>
    </row>
    <row r="5" spans="1:11" ht="81.599999999999994" x14ac:dyDescent="0.3">
      <c r="A5" s="18">
        <v>4</v>
      </c>
      <c r="B5" s="44">
        <v>3</v>
      </c>
      <c r="C5" s="45" t="s">
        <v>184</v>
      </c>
      <c r="D5" s="43" t="s">
        <v>75</v>
      </c>
      <c r="E5" s="27" t="s">
        <v>168</v>
      </c>
      <c r="F5" s="31" t="s">
        <v>252</v>
      </c>
      <c r="G5" s="46">
        <v>2500000</v>
      </c>
      <c r="H5" s="31" t="s">
        <v>253</v>
      </c>
      <c r="I5" s="27"/>
      <c r="J5" s="31" t="s">
        <v>254</v>
      </c>
      <c r="K5" s="85"/>
    </row>
    <row r="6" spans="1:11" ht="81.599999999999994" x14ac:dyDescent="0.3">
      <c r="A6" s="18">
        <v>5</v>
      </c>
      <c r="B6" s="27">
        <v>3</v>
      </c>
      <c r="C6" s="28" t="s">
        <v>184</v>
      </c>
      <c r="D6" s="27" t="s">
        <v>75</v>
      </c>
      <c r="E6" s="27" t="s">
        <v>76</v>
      </c>
      <c r="F6" s="31" t="s">
        <v>255</v>
      </c>
      <c r="G6" s="30">
        <v>1600000</v>
      </c>
      <c r="H6" s="31" t="s">
        <v>256</v>
      </c>
      <c r="I6" s="27" t="s">
        <v>257</v>
      </c>
      <c r="J6" s="31" t="s">
        <v>258</v>
      </c>
      <c r="K6" s="76"/>
    </row>
    <row r="7" spans="1:11" ht="61.2" x14ac:dyDescent="0.3">
      <c r="A7" s="18">
        <v>6</v>
      </c>
      <c r="B7" s="27">
        <v>3</v>
      </c>
      <c r="C7" s="28" t="s">
        <v>184</v>
      </c>
      <c r="D7" s="27" t="s">
        <v>75</v>
      </c>
      <c r="E7" s="27" t="s">
        <v>76</v>
      </c>
      <c r="F7" s="31" t="s">
        <v>259</v>
      </c>
      <c r="G7" s="30">
        <v>5000000</v>
      </c>
      <c r="H7" s="31" t="s">
        <v>260</v>
      </c>
      <c r="I7" s="27" t="s">
        <v>79</v>
      </c>
      <c r="J7" s="31" t="s">
        <v>258</v>
      </c>
      <c r="K7" s="76"/>
    </row>
    <row r="8" spans="1:11" ht="144" x14ac:dyDescent="0.3">
      <c r="A8" s="18">
        <v>7</v>
      </c>
      <c r="B8" s="27">
        <v>3</v>
      </c>
      <c r="C8" s="28" t="s">
        <v>184</v>
      </c>
      <c r="D8" s="27" t="s">
        <v>99</v>
      </c>
      <c r="E8" s="27" t="s">
        <v>100</v>
      </c>
      <c r="F8" s="31" t="s">
        <v>261</v>
      </c>
      <c r="G8" s="30">
        <v>5000000</v>
      </c>
      <c r="H8" s="35" t="s">
        <v>262</v>
      </c>
      <c r="I8" s="27" t="s">
        <v>263</v>
      </c>
      <c r="J8" s="31" t="s">
        <v>264</v>
      </c>
      <c r="K8" s="76"/>
    </row>
    <row r="9" spans="1:11" ht="211.2" x14ac:dyDescent="0.3">
      <c r="A9" s="18">
        <v>8</v>
      </c>
      <c r="B9" s="27">
        <v>3</v>
      </c>
      <c r="C9" s="45" t="s">
        <v>184</v>
      </c>
      <c r="D9" s="27" t="s">
        <v>11</v>
      </c>
      <c r="E9" s="27" t="s">
        <v>52</v>
      </c>
      <c r="F9" s="31" t="s">
        <v>265</v>
      </c>
      <c r="G9" s="30"/>
      <c r="H9" s="35" t="s">
        <v>266</v>
      </c>
      <c r="I9" s="27"/>
      <c r="J9" s="31" t="s">
        <v>267</v>
      </c>
      <c r="K9" s="76"/>
    </row>
    <row r="10" spans="1:11" ht="20.399999999999999" x14ac:dyDescent="0.3">
      <c r="A10" s="18">
        <v>9</v>
      </c>
      <c r="B10" s="27">
        <v>3</v>
      </c>
      <c r="C10" s="28" t="s">
        <v>184</v>
      </c>
      <c r="D10" s="27" t="s">
        <v>11</v>
      </c>
      <c r="E10" s="27" t="s">
        <v>213</v>
      </c>
      <c r="F10" s="31"/>
      <c r="G10" s="30">
        <v>2000000</v>
      </c>
      <c r="H10" s="31" t="s">
        <v>268</v>
      </c>
      <c r="I10" s="27"/>
      <c r="J10" s="31"/>
      <c r="K10" s="76"/>
    </row>
    <row r="11" spans="1:11" ht="81.599999999999994" x14ac:dyDescent="0.3">
      <c r="A11" s="18">
        <v>10</v>
      </c>
      <c r="B11" s="27">
        <v>3</v>
      </c>
      <c r="C11" s="28" t="s">
        <v>184</v>
      </c>
      <c r="D11" s="27" t="s">
        <v>11</v>
      </c>
      <c r="E11" s="27" t="s">
        <v>67</v>
      </c>
      <c r="F11" s="31" t="s">
        <v>269</v>
      </c>
      <c r="G11" s="30">
        <v>5000000</v>
      </c>
      <c r="H11" s="31" t="s">
        <v>270</v>
      </c>
      <c r="I11" s="27" t="s">
        <v>271</v>
      </c>
      <c r="J11" s="31"/>
      <c r="K11" s="76"/>
    </row>
    <row r="12" spans="1:11" ht="40.799999999999997" x14ac:dyDescent="0.3">
      <c r="A12" s="18">
        <v>11</v>
      </c>
      <c r="B12" s="27">
        <v>3</v>
      </c>
      <c r="C12" s="28" t="s">
        <v>184</v>
      </c>
      <c r="D12" s="27" t="s">
        <v>11</v>
      </c>
      <c r="E12" s="27" t="s">
        <v>272</v>
      </c>
      <c r="F12" s="31" t="s">
        <v>273</v>
      </c>
      <c r="G12" s="30">
        <v>3000000</v>
      </c>
      <c r="H12" s="31" t="s">
        <v>274</v>
      </c>
      <c r="I12" s="27" t="s">
        <v>275</v>
      </c>
      <c r="J12" s="31"/>
      <c r="K12" s="76"/>
    </row>
    <row r="13" spans="1:11" ht="20.399999999999999" x14ac:dyDescent="0.3">
      <c r="A13" s="18">
        <v>16</v>
      </c>
      <c r="B13" s="27">
        <v>3</v>
      </c>
      <c r="C13" s="45" t="s">
        <v>184</v>
      </c>
      <c r="D13" s="36" t="s">
        <v>26</v>
      </c>
      <c r="E13" s="27" t="s">
        <v>114</v>
      </c>
      <c r="F13" s="31" t="s">
        <v>280</v>
      </c>
      <c r="G13" s="30">
        <v>250000</v>
      </c>
      <c r="H13" s="31"/>
      <c r="I13" s="27"/>
      <c r="J13" s="31" t="s">
        <v>281</v>
      </c>
      <c r="K13" s="76"/>
    </row>
    <row r="14" spans="1:11" ht="30.6" x14ac:dyDescent="0.3">
      <c r="A14" s="18">
        <v>17</v>
      </c>
      <c r="B14" s="27">
        <v>3</v>
      </c>
      <c r="C14" s="28" t="s">
        <v>184</v>
      </c>
      <c r="D14" s="36" t="s">
        <v>26</v>
      </c>
      <c r="E14" s="27" t="s">
        <v>114</v>
      </c>
      <c r="F14" s="31" t="s">
        <v>282</v>
      </c>
      <c r="G14" s="30">
        <v>1800000</v>
      </c>
      <c r="H14" s="31" t="s">
        <v>283</v>
      </c>
      <c r="I14" s="27"/>
      <c r="J14" s="31" t="s">
        <v>284</v>
      </c>
      <c r="K14" s="76"/>
    </row>
    <row r="15" spans="1:11" ht="51" x14ac:dyDescent="0.3">
      <c r="A15" s="18">
        <v>18</v>
      </c>
      <c r="B15" s="27">
        <v>3</v>
      </c>
      <c r="C15" s="28" t="s">
        <v>184</v>
      </c>
      <c r="D15" s="36" t="s">
        <v>26</v>
      </c>
      <c r="E15" s="27" t="s">
        <v>114</v>
      </c>
      <c r="F15" s="31" t="s">
        <v>285</v>
      </c>
      <c r="G15" s="30">
        <v>1500000</v>
      </c>
      <c r="H15" s="31" t="s">
        <v>286</v>
      </c>
      <c r="I15" s="27"/>
      <c r="J15" s="31" t="s">
        <v>142</v>
      </c>
      <c r="K15" s="76"/>
    </row>
    <row r="16" spans="1:11" ht="40.799999999999997" x14ac:dyDescent="0.3">
      <c r="A16" s="18">
        <v>19</v>
      </c>
      <c r="B16" s="27">
        <v>3</v>
      </c>
      <c r="C16" s="28" t="s">
        <v>184</v>
      </c>
      <c r="D16" s="36" t="s">
        <v>26</v>
      </c>
      <c r="E16" s="27" t="s">
        <v>114</v>
      </c>
      <c r="F16" s="31" t="s">
        <v>287</v>
      </c>
      <c r="G16" s="30">
        <v>1000000</v>
      </c>
      <c r="H16" s="31" t="s">
        <v>288</v>
      </c>
      <c r="I16" s="27"/>
      <c r="J16" s="31" t="s">
        <v>289</v>
      </c>
      <c r="K16" s="76"/>
    </row>
    <row r="17" spans="1:11" ht="30.6" x14ac:dyDescent="0.3">
      <c r="A17" s="18">
        <v>20</v>
      </c>
      <c r="B17" s="27">
        <v>3</v>
      </c>
      <c r="C17" s="45" t="s">
        <v>184</v>
      </c>
      <c r="D17" s="36" t="s">
        <v>26</v>
      </c>
      <c r="E17" s="27" t="s">
        <v>114</v>
      </c>
      <c r="F17" s="31" t="s">
        <v>290</v>
      </c>
      <c r="G17" s="30">
        <v>1500000</v>
      </c>
      <c r="H17" s="31" t="s">
        <v>283</v>
      </c>
      <c r="I17" s="27"/>
      <c r="J17" s="31" t="s">
        <v>142</v>
      </c>
      <c r="K17" s="76"/>
    </row>
    <row r="18" spans="1:11" ht="30.6" x14ac:dyDescent="0.3">
      <c r="A18" s="18">
        <v>21</v>
      </c>
      <c r="B18" s="27">
        <v>3</v>
      </c>
      <c r="C18" s="28" t="s">
        <v>184</v>
      </c>
      <c r="D18" s="32" t="s">
        <v>143</v>
      </c>
      <c r="E18" s="27" t="s">
        <v>242</v>
      </c>
      <c r="F18" s="31" t="s">
        <v>291</v>
      </c>
      <c r="G18" s="30">
        <v>500000</v>
      </c>
      <c r="H18" s="31" t="s">
        <v>292</v>
      </c>
      <c r="I18" s="27" t="s">
        <v>150</v>
      </c>
      <c r="J18" s="31"/>
      <c r="K18" s="76"/>
    </row>
    <row r="19" spans="1:11" ht="40.799999999999997" x14ac:dyDescent="0.3">
      <c r="A19" s="18">
        <v>22</v>
      </c>
      <c r="B19" s="27">
        <v>3</v>
      </c>
      <c r="C19" s="28" t="s">
        <v>184</v>
      </c>
      <c r="D19" s="32" t="s">
        <v>143</v>
      </c>
      <c r="E19" s="27" t="s">
        <v>242</v>
      </c>
      <c r="F19" s="31" t="s">
        <v>293</v>
      </c>
      <c r="G19" s="30">
        <v>1500000</v>
      </c>
      <c r="H19" s="31" t="s">
        <v>294</v>
      </c>
      <c r="I19" s="27" t="s">
        <v>150</v>
      </c>
      <c r="J19" s="31"/>
      <c r="K19" s="76"/>
    </row>
    <row r="20" spans="1:11" ht="30.6" x14ac:dyDescent="0.3">
      <c r="A20" s="18">
        <v>23</v>
      </c>
      <c r="B20" s="27">
        <v>3</v>
      </c>
      <c r="C20" s="28" t="s">
        <v>184</v>
      </c>
      <c r="D20" s="32" t="s">
        <v>143</v>
      </c>
      <c r="E20" s="27" t="s">
        <v>242</v>
      </c>
      <c r="F20" s="31" t="s">
        <v>295</v>
      </c>
      <c r="G20" s="30">
        <v>3000000</v>
      </c>
      <c r="H20" s="31" t="s">
        <v>296</v>
      </c>
      <c r="I20" s="27" t="s">
        <v>150</v>
      </c>
      <c r="J20" s="31"/>
      <c r="K20" s="76"/>
    </row>
    <row r="21" spans="1:11" ht="30.6" x14ac:dyDescent="0.3">
      <c r="A21" s="18">
        <v>24</v>
      </c>
      <c r="B21" s="27">
        <v>3</v>
      </c>
      <c r="C21" s="45" t="s">
        <v>184</v>
      </c>
      <c r="D21" s="32" t="s">
        <v>143</v>
      </c>
      <c r="E21" s="27" t="s">
        <v>242</v>
      </c>
      <c r="F21" s="31" t="s">
        <v>297</v>
      </c>
      <c r="G21" s="30">
        <v>2000000</v>
      </c>
      <c r="H21" s="31" t="s">
        <v>298</v>
      </c>
      <c r="I21" s="27" t="s">
        <v>150</v>
      </c>
      <c r="J21" s="31"/>
      <c r="K21" s="76"/>
    </row>
    <row r="22" spans="1:11" ht="30.6" x14ac:dyDescent="0.3">
      <c r="A22" s="18">
        <v>25</v>
      </c>
      <c r="B22" s="37">
        <v>3</v>
      </c>
      <c r="C22" s="28" t="s">
        <v>184</v>
      </c>
      <c r="D22" s="38" t="s">
        <v>143</v>
      </c>
      <c r="E22" s="27" t="s">
        <v>242</v>
      </c>
      <c r="F22" s="31" t="s">
        <v>299</v>
      </c>
      <c r="G22" s="30">
        <v>4000000</v>
      </c>
      <c r="H22" s="31" t="s">
        <v>300</v>
      </c>
      <c r="I22" s="27" t="s">
        <v>150</v>
      </c>
      <c r="J22" s="31"/>
      <c r="K22" s="76"/>
    </row>
    <row r="23" spans="1:11" ht="30.6" x14ac:dyDescent="0.3">
      <c r="A23" s="18">
        <v>26</v>
      </c>
      <c r="B23" s="37">
        <v>3</v>
      </c>
      <c r="C23" s="28" t="s">
        <v>184</v>
      </c>
      <c r="D23" s="38" t="s">
        <v>143</v>
      </c>
      <c r="E23" s="27" t="s">
        <v>242</v>
      </c>
      <c r="F23" s="31" t="s">
        <v>301</v>
      </c>
      <c r="G23" s="30">
        <v>20000000</v>
      </c>
      <c r="H23" s="31" t="s">
        <v>301</v>
      </c>
      <c r="I23" s="27" t="s">
        <v>150</v>
      </c>
      <c r="J23" s="31"/>
      <c r="K23" s="76"/>
    </row>
    <row r="24" spans="1:11" ht="30.6" x14ac:dyDescent="0.3">
      <c r="A24" s="18">
        <v>27</v>
      </c>
      <c r="B24" s="37">
        <v>3</v>
      </c>
      <c r="C24" s="27" t="s">
        <v>184</v>
      </c>
      <c r="D24" s="38" t="s">
        <v>143</v>
      </c>
      <c r="E24" s="27" t="s">
        <v>242</v>
      </c>
      <c r="F24" s="31" t="s">
        <v>302</v>
      </c>
      <c r="G24" s="30">
        <v>5000000</v>
      </c>
      <c r="H24" s="31" t="s">
        <v>303</v>
      </c>
      <c r="I24" s="27" t="s">
        <v>150</v>
      </c>
      <c r="J24" s="31"/>
      <c r="K24" s="76"/>
    </row>
    <row r="25" spans="1:11" ht="30.6" x14ac:dyDescent="0.3">
      <c r="A25" s="18">
        <v>28</v>
      </c>
      <c r="B25" s="37">
        <v>3</v>
      </c>
      <c r="C25" s="27" t="s">
        <v>184</v>
      </c>
      <c r="D25" s="38" t="s">
        <v>143</v>
      </c>
      <c r="E25" s="27" t="s">
        <v>242</v>
      </c>
      <c r="F25" s="31" t="s">
        <v>304</v>
      </c>
      <c r="G25" s="30">
        <v>3000000</v>
      </c>
      <c r="H25" s="31" t="s">
        <v>304</v>
      </c>
      <c r="I25" s="27" t="s">
        <v>150</v>
      </c>
      <c r="J25" s="31"/>
      <c r="K25" s="76"/>
    </row>
    <row r="26" spans="1:11" ht="30.6" x14ac:dyDescent="0.3">
      <c r="A26" s="18">
        <v>29</v>
      </c>
      <c r="B26" s="37">
        <v>3</v>
      </c>
      <c r="C26" s="27" t="s">
        <v>184</v>
      </c>
      <c r="D26" s="43" t="s">
        <v>99</v>
      </c>
      <c r="E26" s="27" t="s">
        <v>159</v>
      </c>
      <c r="F26" s="31" t="s">
        <v>305</v>
      </c>
      <c r="G26" s="30">
        <v>1000000</v>
      </c>
      <c r="H26" s="31"/>
      <c r="I26" s="27"/>
      <c r="J26" s="31"/>
      <c r="K26" s="76"/>
    </row>
    <row r="27" spans="1:11" ht="30.6" x14ac:dyDescent="0.3">
      <c r="A27" s="517">
        <v>30</v>
      </c>
      <c r="B27" s="37">
        <v>3</v>
      </c>
      <c r="C27" s="27" t="s">
        <v>184</v>
      </c>
      <c r="D27" s="43" t="s">
        <v>99</v>
      </c>
      <c r="E27" s="27" t="s">
        <v>159</v>
      </c>
      <c r="F27" s="31" t="s">
        <v>306</v>
      </c>
      <c r="G27" s="30">
        <v>1000000</v>
      </c>
      <c r="H27" s="31"/>
      <c r="I27" s="27"/>
      <c r="J27" s="31"/>
      <c r="K27" s="80"/>
    </row>
    <row r="28" spans="1:11" ht="45.6" x14ac:dyDescent="0.3">
      <c r="A28" s="517">
        <v>31</v>
      </c>
      <c r="B28" s="27">
        <v>3</v>
      </c>
      <c r="C28" s="98" t="s">
        <v>792</v>
      </c>
      <c r="D28" s="27" t="s">
        <v>99</v>
      </c>
      <c r="E28" s="27" t="s">
        <v>787</v>
      </c>
      <c r="F28" s="109" t="s">
        <v>793</v>
      </c>
      <c r="G28" s="110">
        <v>1000000</v>
      </c>
      <c r="H28" s="109" t="s">
        <v>794</v>
      </c>
      <c r="I28" s="333" t="s">
        <v>795</v>
      </c>
      <c r="J28" s="112" t="s">
        <v>796</v>
      </c>
      <c r="K28" s="114"/>
    </row>
    <row r="29" spans="1:11" ht="24" x14ac:dyDescent="0.3">
      <c r="A29" s="517">
        <v>32</v>
      </c>
      <c r="B29" s="27">
        <v>3</v>
      </c>
      <c r="C29" s="98" t="s">
        <v>792</v>
      </c>
      <c r="D29" s="27" t="s">
        <v>99</v>
      </c>
      <c r="E29" s="27" t="s">
        <v>787</v>
      </c>
      <c r="F29" s="113" t="s">
        <v>797</v>
      </c>
      <c r="G29" s="110">
        <v>5000000</v>
      </c>
      <c r="H29" s="113" t="s">
        <v>798</v>
      </c>
      <c r="I29" s="333" t="s">
        <v>799</v>
      </c>
      <c r="J29" s="111" t="s">
        <v>800</v>
      </c>
      <c r="K29" s="114"/>
    </row>
    <row r="30" spans="1:11" ht="21.6" x14ac:dyDescent="0.3">
      <c r="A30" s="517">
        <v>33</v>
      </c>
      <c r="B30" s="121">
        <v>3</v>
      </c>
      <c r="C30" s="120" t="s">
        <v>792</v>
      </c>
      <c r="D30" s="207" t="s">
        <v>99</v>
      </c>
      <c r="E30" s="120" t="s">
        <v>806</v>
      </c>
      <c r="F30" s="122" t="s">
        <v>811</v>
      </c>
      <c r="G30" s="123">
        <v>2000000</v>
      </c>
      <c r="H30" s="122" t="s">
        <v>813</v>
      </c>
      <c r="I30" s="125"/>
      <c r="J30" s="126" t="s">
        <v>814</v>
      </c>
      <c r="K30" s="114"/>
    </row>
    <row r="31" spans="1:11" ht="21.6" x14ac:dyDescent="0.3">
      <c r="A31" s="517">
        <v>34</v>
      </c>
      <c r="B31" s="144">
        <v>3</v>
      </c>
      <c r="C31" s="275" t="s">
        <v>792</v>
      </c>
      <c r="D31" s="301" t="s">
        <v>26</v>
      </c>
      <c r="E31" s="301" t="s">
        <v>839</v>
      </c>
      <c r="F31" s="122" t="s">
        <v>841</v>
      </c>
      <c r="G31" s="123"/>
      <c r="H31" s="122" t="s">
        <v>841</v>
      </c>
      <c r="I31" s="125"/>
      <c r="J31" s="126"/>
      <c r="K31" s="114"/>
    </row>
    <row r="32" spans="1:11" ht="204" x14ac:dyDescent="0.3">
      <c r="A32" s="517">
        <v>35</v>
      </c>
      <c r="B32" s="170">
        <v>3</v>
      </c>
      <c r="C32" s="178" t="s">
        <v>792</v>
      </c>
      <c r="D32" s="169" t="s">
        <v>75</v>
      </c>
      <c r="E32" s="170" t="s">
        <v>931</v>
      </c>
      <c r="F32" s="182" t="s">
        <v>942</v>
      </c>
      <c r="G32" s="183">
        <v>500000</v>
      </c>
      <c r="H32" s="184" t="s">
        <v>943</v>
      </c>
      <c r="I32" s="168"/>
      <c r="J32" s="180" t="s">
        <v>944</v>
      </c>
      <c r="K32" s="114"/>
    </row>
    <row r="33" spans="1:11" ht="214.2" x14ac:dyDescent="0.3">
      <c r="A33" s="517">
        <v>36</v>
      </c>
      <c r="B33" s="170">
        <v>3</v>
      </c>
      <c r="C33" s="178" t="s">
        <v>792</v>
      </c>
      <c r="D33" s="169" t="s">
        <v>75</v>
      </c>
      <c r="E33" s="170" t="s">
        <v>931</v>
      </c>
      <c r="F33" s="185" t="s">
        <v>945</v>
      </c>
      <c r="G33" s="183">
        <v>800000</v>
      </c>
      <c r="H33" s="184" t="s">
        <v>946</v>
      </c>
      <c r="I33" s="168"/>
      <c r="J33" s="186" t="s">
        <v>947</v>
      </c>
      <c r="K33" s="114"/>
    </row>
    <row r="34" spans="1:11" ht="234.6" x14ac:dyDescent="0.3">
      <c r="A34" s="517">
        <v>37</v>
      </c>
      <c r="B34" s="170">
        <v>3</v>
      </c>
      <c r="C34" s="178" t="s">
        <v>792</v>
      </c>
      <c r="D34" s="169" t="s">
        <v>75</v>
      </c>
      <c r="E34" s="170" t="s">
        <v>931</v>
      </c>
      <c r="F34" s="185" t="s">
        <v>948</v>
      </c>
      <c r="G34" s="183">
        <v>700000</v>
      </c>
      <c r="H34" s="184" t="s">
        <v>949</v>
      </c>
      <c r="I34" s="168"/>
      <c r="J34" s="186" t="s">
        <v>947</v>
      </c>
      <c r="K34" s="114"/>
    </row>
    <row r="35" spans="1:11" ht="51" x14ac:dyDescent="0.3">
      <c r="A35" s="517">
        <v>38</v>
      </c>
      <c r="B35" s="170">
        <v>3</v>
      </c>
      <c r="C35" s="178" t="s">
        <v>792</v>
      </c>
      <c r="D35" s="170" t="s">
        <v>99</v>
      </c>
      <c r="E35" s="170" t="s">
        <v>967</v>
      </c>
      <c r="F35" s="191" t="s">
        <v>973</v>
      </c>
      <c r="G35" s="190">
        <v>1500000</v>
      </c>
      <c r="H35" s="191" t="s">
        <v>974</v>
      </c>
      <c r="I35" s="170" t="s">
        <v>970</v>
      </c>
      <c r="J35" s="191" t="s">
        <v>975</v>
      </c>
      <c r="K35" s="114"/>
    </row>
    <row r="36" spans="1:11" ht="102" x14ac:dyDescent="0.3">
      <c r="A36" s="517">
        <v>39</v>
      </c>
      <c r="B36" s="170" t="e">
        <f>'Portofoliu Total'!#REF!</f>
        <v>#REF!</v>
      </c>
      <c r="C36" s="178">
        <f>'Portofoliu Total'!B393</f>
        <v>2.1</v>
      </c>
      <c r="D36" s="170" t="str">
        <f>'Portofoliu Total'!G393</f>
        <v>OT</v>
      </c>
      <c r="E36" s="170" t="str">
        <f>'Portofoliu Total'!H393</f>
        <v>UAT Caracal</v>
      </c>
      <c r="F36" s="191" t="str">
        <f>'Portofoliu Total'!I393</f>
        <v>Digitizarea serviciilor publice la nivelul municipiului Caracal</v>
      </c>
      <c r="G36" s="190">
        <v>3000000</v>
      </c>
      <c r="H36" s="191" t="str">
        <f>'Portofoliu Total'!L393</f>
        <v>* administrarea domeniului publicsi privat al municipiului
* administrarea infrastructurii de transport rutier de interes local
* administrarea retelelor de apa
* administrarea iluminatului public
* emitere avize / autorizatii
* achizitia de echipamente hardware, sisteme de operare, sisteme de gestiune a bazelor de date, aplicatii specifice</v>
      </c>
      <c r="I36" s="170" t="str">
        <f>'Portofoliu Total'!M393</f>
        <v>Idee</v>
      </c>
      <c r="J36" s="191" t="str">
        <f>'Portofoliu Total'!N393</f>
        <v>Simplificarea procedurilor specifice APL, atat In sensul reducerii barierelor birocratice catsi In scopul cresterii gradului de transparentasi a Imbunatatirii relatiilor Intre cetatenisi APL conditie a reformarii sistemului administrativ</v>
      </c>
      <c r="K36" s="114"/>
    </row>
    <row r="37" spans="1:11" ht="122.4" x14ac:dyDescent="0.3">
      <c r="A37" s="517">
        <v>40</v>
      </c>
      <c r="B37" s="170" t="e">
        <f>'Portofoliu Total'!#REF!</f>
        <v>#REF!</v>
      </c>
      <c r="C37" s="178">
        <f>'Portofoliu Total'!B394</f>
        <v>3.1</v>
      </c>
      <c r="D37" s="170" t="str">
        <f>'Portofoliu Total'!G394</f>
        <v>OT</v>
      </c>
      <c r="E37" s="170" t="str">
        <f>'Portofoliu Total'!H394</f>
        <v>UAT Caracal</v>
      </c>
      <c r="F37" s="191" t="str">
        <f>'Portofoliu Total'!I394</f>
        <v>Cresterea eficientei energetice la unitatile de Invatamant din municipiul Caracal</v>
      </c>
      <c r="G37" s="190">
        <v>3000000</v>
      </c>
      <c r="H37" s="191" t="str">
        <f>'Portofoliu Total'!L394</f>
        <v>* izolarea termica a fatadelor: parte vitrata, parte opaca
* izolarea termica a planseelor
* Inlocuirea corpurilor de iluminat fluorescentsi incandescent cu corpuri de iluminat cu eficienta energetica ridicatasi durata mare de viata
* implementarea sistemelor de management al consumurilor energetice: achizitionareasi instalarea sistemelor inteligente pentru gestionarea energiei electrice / gazelor naturale</v>
      </c>
      <c r="I37" s="170" t="str">
        <f>'Portofoliu Total'!M394</f>
        <v>Idee</v>
      </c>
      <c r="J37" s="191" t="str">
        <f>'Portofoliu Total'!N394</f>
        <v>* reducerea pierderilor de caldurasi reducerea consumurilor energetice
* reducerea emisiilor de gaze cu efect de sera
* renovarea infrastructurii educationale In vederea cresterii eficientei energetice
* implementarea strategiei privind eficienta energetica la nivelul municipiului Caracal</v>
      </c>
      <c r="K37" s="114"/>
    </row>
    <row r="38" spans="1:11" ht="122.4" x14ac:dyDescent="0.3">
      <c r="A38" s="517">
        <v>41</v>
      </c>
      <c r="B38" s="170" t="e">
        <f>'Portofoliu Total'!#REF!</f>
        <v>#REF!</v>
      </c>
      <c r="C38" s="178">
        <f>'Portofoliu Total'!B395</f>
        <v>3.1</v>
      </c>
      <c r="D38" s="170" t="str">
        <f>'Portofoliu Total'!G395</f>
        <v>OT</v>
      </c>
      <c r="E38" s="170" t="str">
        <f>'Portofoliu Total'!H395</f>
        <v>UAT Caracal</v>
      </c>
      <c r="F38" s="191" t="str">
        <f>'Portofoliu Total'!I395</f>
        <v>Cresterea eficientei energetice la ansamblu de blocuri din municipiul Caracal</v>
      </c>
      <c r="G38" s="190">
        <v>4000000</v>
      </c>
      <c r="H38" s="191" t="str">
        <f>'Portofoliu Total'!L395</f>
        <v>* izolarea termica a fatadelor: parte vitrata, parte opaca
* izolarea termica a planseelor
* Inlocuirea corpurilor de iluminat fluorescentsi incandescent cu corpuri de iluminat cu eficienta energetica ridicatasi durata mare de viata
* implementarea sistemelor de management al consumurilor energetice: achizitionareasi instalarea sistemelor inteligente pentru gestionarea energiei electrice / gazelor naturale</v>
      </c>
      <c r="I38" s="170" t="str">
        <f>'Portofoliu Total'!M395</f>
        <v>Idee</v>
      </c>
      <c r="J38" s="191" t="str">
        <f>'Portofoliu Total'!N395</f>
        <v>* reducerea pierderilor de caldurasi reducerea consumurilor energetice
* reducerea emisiilor de gaze cu efect de sera
* renovarea infrastructurii educationale In vederea cresterii eficientei energetice
* implementarea strategiei privind eficienta energetica la nivelul municipiului Caracal</v>
      </c>
      <c r="K38" s="114"/>
    </row>
    <row r="39" spans="1:11" ht="30.6" x14ac:dyDescent="0.3">
      <c r="A39" s="517">
        <v>42</v>
      </c>
      <c r="B39" s="170">
        <v>3</v>
      </c>
      <c r="C39" s="178" t="s">
        <v>792</v>
      </c>
      <c r="D39" s="170" t="s">
        <v>11</v>
      </c>
      <c r="E39" s="170" t="s">
        <v>990</v>
      </c>
      <c r="F39" s="198" t="s">
        <v>1024</v>
      </c>
      <c r="G39" s="202">
        <v>1000000</v>
      </c>
      <c r="H39" s="191" t="s">
        <v>1025</v>
      </c>
      <c r="I39" s="197" t="s">
        <v>987</v>
      </c>
      <c r="J39" s="203" t="s">
        <v>1026</v>
      </c>
      <c r="K39" s="114"/>
    </row>
    <row r="40" spans="1:11" ht="40.799999999999997" x14ac:dyDescent="0.3">
      <c r="A40" s="517">
        <v>43</v>
      </c>
      <c r="B40" s="170">
        <v>3</v>
      </c>
      <c r="C40" s="178" t="s">
        <v>792</v>
      </c>
      <c r="D40" s="170" t="s">
        <v>11</v>
      </c>
      <c r="E40" s="170" t="s">
        <v>990</v>
      </c>
      <c r="F40" s="198" t="s">
        <v>1027</v>
      </c>
      <c r="G40" s="202">
        <v>1500000</v>
      </c>
      <c r="H40" s="191" t="s">
        <v>1028</v>
      </c>
      <c r="I40" s="197" t="s">
        <v>423</v>
      </c>
      <c r="J40" s="192" t="s">
        <v>1029</v>
      </c>
      <c r="K40" s="114"/>
    </row>
    <row r="41" spans="1:11" ht="91.8" x14ac:dyDescent="0.3">
      <c r="A41" s="517">
        <v>44</v>
      </c>
      <c r="B41" s="170">
        <v>3</v>
      </c>
      <c r="C41" s="178" t="s">
        <v>792</v>
      </c>
      <c r="D41" s="170" t="s">
        <v>11</v>
      </c>
      <c r="E41" s="170" t="s">
        <v>990</v>
      </c>
      <c r="F41" s="198" t="s">
        <v>1030</v>
      </c>
      <c r="G41" s="202">
        <v>2500000</v>
      </c>
      <c r="H41" s="191" t="s">
        <v>1031</v>
      </c>
      <c r="I41" s="197" t="s">
        <v>423</v>
      </c>
      <c r="J41" s="192" t="s">
        <v>1032</v>
      </c>
      <c r="K41" s="114"/>
    </row>
    <row r="42" spans="1:11" ht="71.400000000000006" x14ac:dyDescent="0.3">
      <c r="A42" s="517">
        <v>45</v>
      </c>
      <c r="B42" s="170">
        <v>3</v>
      </c>
      <c r="C42" s="178" t="s">
        <v>792</v>
      </c>
      <c r="D42" s="170" t="s">
        <v>11</v>
      </c>
      <c r="E42" s="170" t="s">
        <v>990</v>
      </c>
      <c r="F42" s="198" t="s">
        <v>1033</v>
      </c>
      <c r="G42" s="202">
        <v>6000000</v>
      </c>
      <c r="H42" s="191" t="s">
        <v>1034</v>
      </c>
      <c r="I42" s="197" t="s">
        <v>987</v>
      </c>
      <c r="J42" s="192" t="s">
        <v>1035</v>
      </c>
      <c r="K42" s="114"/>
    </row>
    <row r="43" spans="1:11" ht="40.799999999999997" x14ac:dyDescent="0.3">
      <c r="A43" s="517">
        <v>46</v>
      </c>
      <c r="B43" s="170">
        <v>3</v>
      </c>
      <c r="C43" s="178" t="s">
        <v>792</v>
      </c>
      <c r="D43" s="170" t="s">
        <v>11</v>
      </c>
      <c r="E43" s="170" t="s">
        <v>990</v>
      </c>
      <c r="F43" s="198" t="s">
        <v>1036</v>
      </c>
      <c r="G43" s="202">
        <v>3000000</v>
      </c>
      <c r="H43" s="191" t="s">
        <v>1037</v>
      </c>
      <c r="I43" s="197" t="s">
        <v>987</v>
      </c>
      <c r="J43" s="192" t="s">
        <v>1038</v>
      </c>
      <c r="K43" s="114"/>
    </row>
    <row r="44" spans="1:11" ht="30.6" x14ac:dyDescent="0.3">
      <c r="A44" s="517">
        <v>47</v>
      </c>
      <c r="B44" s="170">
        <v>3</v>
      </c>
      <c r="C44" s="178" t="s">
        <v>792</v>
      </c>
      <c r="D44" s="170" t="s">
        <v>11</v>
      </c>
      <c r="E44" s="170" t="s">
        <v>990</v>
      </c>
      <c r="F44" s="198" t="s">
        <v>1039</v>
      </c>
      <c r="G44" s="202">
        <v>4500000</v>
      </c>
      <c r="H44" s="191" t="s">
        <v>1040</v>
      </c>
      <c r="I44" s="197" t="s">
        <v>423</v>
      </c>
      <c r="J44" s="192" t="s">
        <v>1041</v>
      </c>
      <c r="K44" s="114"/>
    </row>
    <row r="45" spans="1:11" ht="40.799999999999997" x14ac:dyDescent="0.3">
      <c r="A45" s="517">
        <v>48</v>
      </c>
      <c r="B45" s="272">
        <v>3</v>
      </c>
      <c r="C45" s="273">
        <v>3.2</v>
      </c>
      <c r="D45" s="223" t="s">
        <v>99</v>
      </c>
      <c r="E45" s="274" t="s">
        <v>1180</v>
      </c>
      <c r="F45" s="212" t="s">
        <v>1186</v>
      </c>
      <c r="G45" s="213">
        <v>1000000</v>
      </c>
      <c r="H45" s="212" t="s">
        <v>1187</v>
      </c>
      <c r="I45" s="212"/>
      <c r="J45" s="212" t="s">
        <v>1183</v>
      </c>
      <c r="K45" s="114"/>
    </row>
    <row r="46" spans="1:11" ht="30.6" x14ac:dyDescent="0.3">
      <c r="A46" s="517">
        <v>49</v>
      </c>
      <c r="B46" s="272">
        <v>3</v>
      </c>
      <c r="C46" s="273">
        <v>3.2</v>
      </c>
      <c r="D46" s="223" t="s">
        <v>99</v>
      </c>
      <c r="E46" s="274" t="s">
        <v>1180</v>
      </c>
      <c r="F46" s="212" t="s">
        <v>1188</v>
      </c>
      <c r="G46" s="213">
        <v>1300000</v>
      </c>
      <c r="H46" s="212" t="s">
        <v>1189</v>
      </c>
      <c r="I46" s="212"/>
      <c r="J46" s="212" t="s">
        <v>1183</v>
      </c>
      <c r="K46" s="114"/>
    </row>
    <row r="47" spans="1:11" ht="92.4" thickBot="1" x14ac:dyDescent="0.35">
      <c r="A47" s="517">
        <v>50</v>
      </c>
      <c r="B47" s="146">
        <v>3</v>
      </c>
      <c r="C47" s="151">
        <v>3.2</v>
      </c>
      <c r="D47" s="223" t="s">
        <v>143</v>
      </c>
      <c r="E47" s="146" t="s">
        <v>1220</v>
      </c>
      <c r="F47" s="152" t="s">
        <v>1228</v>
      </c>
      <c r="G47" s="123">
        <v>3400000</v>
      </c>
      <c r="H47" s="152" t="s">
        <v>1229</v>
      </c>
      <c r="I47" s="145" t="s">
        <v>1223</v>
      </c>
      <c r="J47" s="152" t="s">
        <v>1230</v>
      </c>
      <c r="K47" s="114"/>
    </row>
    <row r="48" spans="1:11" ht="72" thickBot="1" x14ac:dyDescent="0.35">
      <c r="A48" s="517">
        <v>51</v>
      </c>
      <c r="B48" s="146">
        <v>3</v>
      </c>
      <c r="C48" s="151">
        <v>3.2</v>
      </c>
      <c r="D48" s="146" t="s">
        <v>26</v>
      </c>
      <c r="E48" s="146" t="s">
        <v>1257</v>
      </c>
      <c r="F48" s="212" t="s">
        <v>1262</v>
      </c>
      <c r="G48" s="123">
        <v>50000000</v>
      </c>
      <c r="H48" s="212" t="s">
        <v>1263</v>
      </c>
      <c r="I48" s="286" t="s">
        <v>1264</v>
      </c>
      <c r="J48" s="152" t="s">
        <v>1265</v>
      </c>
      <c r="K48" s="94"/>
    </row>
    <row r="49" spans="1:10" ht="51" x14ac:dyDescent="0.3">
      <c r="A49" s="517">
        <v>52</v>
      </c>
      <c r="B49" s="146">
        <v>3</v>
      </c>
      <c r="C49" s="151">
        <v>3.2</v>
      </c>
      <c r="D49" s="146" t="s">
        <v>26</v>
      </c>
      <c r="E49" s="146" t="s">
        <v>1257</v>
      </c>
      <c r="F49" s="146" t="s">
        <v>1266</v>
      </c>
      <c r="G49" s="123">
        <v>4000000</v>
      </c>
      <c r="H49" s="212" t="s">
        <v>1267</v>
      </c>
      <c r="I49" s="286" t="s">
        <v>1264</v>
      </c>
      <c r="J49" s="152" t="s">
        <v>1265</v>
      </c>
    </row>
    <row r="50" spans="1:10" ht="184.8" x14ac:dyDescent="0.3">
      <c r="A50" s="517">
        <v>53</v>
      </c>
      <c r="B50" s="146">
        <v>3</v>
      </c>
      <c r="C50" s="151">
        <v>3.2</v>
      </c>
      <c r="D50" s="146" t="s">
        <v>26</v>
      </c>
      <c r="E50" s="146" t="s">
        <v>1257</v>
      </c>
      <c r="F50" s="122" t="s">
        <v>1268</v>
      </c>
      <c r="G50" s="123">
        <v>2000000</v>
      </c>
      <c r="H50" s="122" t="s">
        <v>1269</v>
      </c>
      <c r="I50" s="152" t="s">
        <v>1264</v>
      </c>
      <c r="J50" s="152" t="s">
        <v>1270</v>
      </c>
    </row>
    <row r="51" spans="1:10" ht="184.8" x14ac:dyDescent="0.3">
      <c r="A51" s="517">
        <v>54</v>
      </c>
      <c r="B51" s="146">
        <v>3</v>
      </c>
      <c r="C51" s="151">
        <v>3.2</v>
      </c>
      <c r="D51" s="146" t="s">
        <v>26</v>
      </c>
      <c r="E51" s="146" t="s">
        <v>1257</v>
      </c>
      <c r="F51" s="122" t="s">
        <v>1271</v>
      </c>
      <c r="G51" s="123">
        <v>2000000</v>
      </c>
      <c r="H51" s="122" t="s">
        <v>1269</v>
      </c>
      <c r="I51" s="242" t="s">
        <v>1260</v>
      </c>
      <c r="J51" s="152" t="s">
        <v>1272</v>
      </c>
    </row>
    <row r="52" spans="1:10" ht="154.19999999999999" x14ac:dyDescent="0.3">
      <c r="A52" s="517">
        <v>55</v>
      </c>
      <c r="B52" s="146">
        <v>3</v>
      </c>
      <c r="C52" s="151">
        <v>3.2</v>
      </c>
      <c r="D52" s="146" t="s">
        <v>26</v>
      </c>
      <c r="E52" s="146" t="s">
        <v>1257</v>
      </c>
      <c r="F52" s="288" t="s">
        <v>1273</v>
      </c>
      <c r="G52" s="123">
        <v>20000000</v>
      </c>
      <c r="H52" s="122" t="s">
        <v>1274</v>
      </c>
      <c r="I52" s="242" t="s">
        <v>1260</v>
      </c>
      <c r="J52" s="152" t="s">
        <v>1275</v>
      </c>
    </row>
    <row r="53" spans="1:10" ht="93" x14ac:dyDescent="0.3">
      <c r="A53" s="517">
        <v>56</v>
      </c>
      <c r="B53" s="146">
        <v>3</v>
      </c>
      <c r="C53" s="151">
        <v>3.2</v>
      </c>
      <c r="D53" s="145" t="s">
        <v>26</v>
      </c>
      <c r="E53" s="146" t="s">
        <v>1286</v>
      </c>
      <c r="F53" s="152" t="s">
        <v>1302</v>
      </c>
      <c r="G53" s="123">
        <v>1000000</v>
      </c>
      <c r="H53" s="122" t="s">
        <v>1303</v>
      </c>
      <c r="I53" s="286" t="s">
        <v>1304</v>
      </c>
      <c r="J53" s="152" t="s">
        <v>1305</v>
      </c>
    </row>
    <row r="54" spans="1:10" ht="93" x14ac:dyDescent="0.3">
      <c r="A54" s="517">
        <v>57</v>
      </c>
      <c r="B54" s="146">
        <v>3</v>
      </c>
      <c r="C54" s="151">
        <v>3.2</v>
      </c>
      <c r="D54" s="145" t="s">
        <v>26</v>
      </c>
      <c r="E54" s="146" t="s">
        <v>1286</v>
      </c>
      <c r="F54" s="152" t="s">
        <v>1306</v>
      </c>
      <c r="G54" s="123">
        <v>250000</v>
      </c>
      <c r="H54" s="122" t="s">
        <v>1307</v>
      </c>
      <c r="I54" s="286" t="s">
        <v>1304</v>
      </c>
      <c r="J54" s="152" t="s">
        <v>1308</v>
      </c>
    </row>
    <row r="55" spans="1:10" x14ac:dyDescent="0.3">
      <c r="A55" s="517">
        <v>58</v>
      </c>
      <c r="B55" s="146">
        <v>3</v>
      </c>
      <c r="C55" s="151">
        <v>3.2</v>
      </c>
      <c r="D55" s="146" t="s">
        <v>11</v>
      </c>
      <c r="E55" s="146" t="s">
        <v>1327</v>
      </c>
      <c r="F55" s="291" t="s">
        <v>1330</v>
      </c>
      <c r="G55" s="123"/>
      <c r="H55" s="124"/>
      <c r="I55" s="125"/>
      <c r="J55" s="288"/>
    </row>
    <row r="56" spans="1:10" x14ac:dyDescent="0.3">
      <c r="A56" s="517">
        <v>59</v>
      </c>
      <c r="B56" s="146">
        <v>3</v>
      </c>
      <c r="C56" s="151">
        <v>3.2</v>
      </c>
      <c r="D56" s="146" t="s">
        <v>11</v>
      </c>
      <c r="E56" s="146" t="s">
        <v>1327</v>
      </c>
      <c r="F56" s="124" t="s">
        <v>1331</v>
      </c>
      <c r="G56" s="123"/>
      <c r="H56" s="124"/>
      <c r="I56" s="125"/>
      <c r="J56" s="288"/>
    </row>
    <row r="57" spans="1:10" x14ac:dyDescent="0.3">
      <c r="A57" s="517">
        <v>60</v>
      </c>
      <c r="B57" s="146">
        <v>3</v>
      </c>
      <c r="C57" s="151">
        <v>3.2</v>
      </c>
      <c r="D57" s="146" t="s">
        <v>11</v>
      </c>
      <c r="E57" s="146" t="s">
        <v>1327</v>
      </c>
      <c r="F57" s="124" t="s">
        <v>1342</v>
      </c>
      <c r="G57" s="123"/>
      <c r="H57" s="124"/>
      <c r="I57" s="125"/>
      <c r="J57" s="288"/>
    </row>
    <row r="58" spans="1:10" ht="21.6" x14ac:dyDescent="0.3">
      <c r="A58" s="517">
        <v>61</v>
      </c>
      <c r="B58" s="146">
        <v>3</v>
      </c>
      <c r="C58" s="151">
        <v>3.2</v>
      </c>
      <c r="D58" s="146" t="s">
        <v>143</v>
      </c>
      <c r="E58" s="146" t="s">
        <v>1348</v>
      </c>
      <c r="F58" s="122" t="s">
        <v>1349</v>
      </c>
      <c r="G58" s="123">
        <v>250000</v>
      </c>
      <c r="H58" s="122" t="s">
        <v>1350</v>
      </c>
      <c r="I58" s="125"/>
      <c r="J58" s="288"/>
    </row>
    <row r="59" spans="1:10" ht="21.6" x14ac:dyDescent="0.3">
      <c r="A59" s="517">
        <v>62</v>
      </c>
      <c r="B59" s="146">
        <v>3</v>
      </c>
      <c r="C59" s="151">
        <v>3.2</v>
      </c>
      <c r="D59" s="146" t="s">
        <v>143</v>
      </c>
      <c r="E59" s="146" t="s">
        <v>1348</v>
      </c>
      <c r="F59" s="122" t="s">
        <v>1351</v>
      </c>
      <c r="G59" s="123">
        <v>100000</v>
      </c>
      <c r="H59" s="122" t="s">
        <v>1350</v>
      </c>
      <c r="I59" s="125"/>
      <c r="J59" s="288"/>
    </row>
    <row r="60" spans="1:10" ht="286.8" x14ac:dyDescent="0.3">
      <c r="A60" s="517">
        <v>63</v>
      </c>
      <c r="B60" s="146">
        <v>3</v>
      </c>
      <c r="C60" s="151">
        <v>3.2</v>
      </c>
      <c r="D60" s="146" t="s">
        <v>99</v>
      </c>
      <c r="E60" s="146" t="s">
        <v>1352</v>
      </c>
      <c r="F60" s="152" t="s">
        <v>1353</v>
      </c>
      <c r="G60" s="123"/>
      <c r="H60" s="122" t="s">
        <v>1355</v>
      </c>
      <c r="I60" s="125"/>
      <c r="J60" s="288"/>
    </row>
    <row r="61" spans="1:10" ht="256.2" x14ac:dyDescent="0.3">
      <c r="A61" s="517">
        <v>64</v>
      </c>
      <c r="B61" s="154">
        <v>3</v>
      </c>
      <c r="C61" s="151">
        <v>3.2</v>
      </c>
      <c r="D61" s="146" t="s">
        <v>26</v>
      </c>
      <c r="E61" s="146" t="s">
        <v>1361</v>
      </c>
      <c r="F61" s="152" t="s">
        <v>1370</v>
      </c>
      <c r="G61" s="123"/>
      <c r="H61" s="122" t="s">
        <v>1371</v>
      </c>
      <c r="I61" s="125"/>
      <c r="J61" s="152" t="s">
        <v>1364</v>
      </c>
    </row>
    <row r="62" spans="1:10" ht="133.80000000000001" x14ac:dyDescent="0.3">
      <c r="A62" s="517">
        <v>65</v>
      </c>
      <c r="B62" s="154">
        <v>3</v>
      </c>
      <c r="C62" s="151">
        <v>3.2</v>
      </c>
      <c r="D62" s="146" t="s">
        <v>26</v>
      </c>
      <c r="E62" s="146" t="s">
        <v>1361</v>
      </c>
      <c r="F62" s="152" t="s">
        <v>1372</v>
      </c>
      <c r="G62" s="213" t="s">
        <v>1387</v>
      </c>
      <c r="H62" s="122" t="s">
        <v>1373</v>
      </c>
      <c r="I62" s="242" t="s">
        <v>1374</v>
      </c>
      <c r="J62" s="152" t="s">
        <v>1364</v>
      </c>
    </row>
    <row r="63" spans="1:10" ht="81.599999999999994" x14ac:dyDescent="0.3">
      <c r="A63" s="517">
        <v>66</v>
      </c>
      <c r="B63" s="170">
        <v>3</v>
      </c>
      <c r="C63" s="178">
        <v>3.2</v>
      </c>
      <c r="D63" s="252" t="s">
        <v>75</v>
      </c>
      <c r="E63" s="167" t="s">
        <v>1118</v>
      </c>
      <c r="F63" s="167" t="s">
        <v>1146</v>
      </c>
      <c r="G63" s="190">
        <v>4000000</v>
      </c>
      <c r="H63" s="253" t="s">
        <v>1147</v>
      </c>
      <c r="I63" s="198" t="s">
        <v>1121</v>
      </c>
      <c r="J63" s="167" t="s">
        <v>1148</v>
      </c>
    </row>
    <row r="64" spans="1:10" ht="81.599999999999994" x14ac:dyDescent="0.3">
      <c r="A64" s="517">
        <v>67</v>
      </c>
      <c r="B64" s="170">
        <v>3</v>
      </c>
      <c r="C64" s="178">
        <v>3.2</v>
      </c>
      <c r="D64" s="252" t="s">
        <v>75</v>
      </c>
      <c r="E64" s="167" t="s">
        <v>1118</v>
      </c>
      <c r="F64" s="167" t="s">
        <v>1149</v>
      </c>
      <c r="G64" s="190">
        <v>3000000</v>
      </c>
      <c r="H64" s="167" t="s">
        <v>1150</v>
      </c>
      <c r="I64" s="191" t="s">
        <v>1121</v>
      </c>
      <c r="J64" s="167" t="s">
        <v>1148</v>
      </c>
    </row>
    <row r="65" spans="1:10" ht="81.599999999999994" x14ac:dyDescent="0.3">
      <c r="A65" s="517">
        <v>68</v>
      </c>
      <c r="B65" s="170">
        <v>3</v>
      </c>
      <c r="C65" s="178">
        <v>3.2</v>
      </c>
      <c r="D65" s="252" t="s">
        <v>75</v>
      </c>
      <c r="E65" s="167" t="s">
        <v>1118</v>
      </c>
      <c r="F65" s="167" t="s">
        <v>1151</v>
      </c>
      <c r="G65" s="190">
        <v>3000000</v>
      </c>
      <c r="H65" s="167" t="s">
        <v>1150</v>
      </c>
      <c r="I65" s="191" t="s">
        <v>1121</v>
      </c>
      <c r="J65" s="167" t="s">
        <v>1148</v>
      </c>
    </row>
    <row r="66" spans="1:10" ht="81.599999999999994" x14ac:dyDescent="0.3">
      <c r="A66" s="517">
        <v>69</v>
      </c>
      <c r="B66" s="170">
        <v>3</v>
      </c>
      <c r="C66" s="178">
        <v>3.2</v>
      </c>
      <c r="D66" s="252" t="s">
        <v>75</v>
      </c>
      <c r="E66" s="167" t="s">
        <v>1118</v>
      </c>
      <c r="F66" s="167" t="s">
        <v>1152</v>
      </c>
      <c r="G66" s="190">
        <v>3500000</v>
      </c>
      <c r="H66" s="167" t="s">
        <v>1150</v>
      </c>
      <c r="I66" s="191" t="s">
        <v>1121</v>
      </c>
      <c r="J66" s="167" t="s">
        <v>1148</v>
      </c>
    </row>
    <row r="67" spans="1:10" ht="30.6" x14ac:dyDescent="0.3">
      <c r="A67" s="517">
        <v>70</v>
      </c>
      <c r="B67" s="223">
        <v>3</v>
      </c>
      <c r="C67" s="326">
        <v>3.2</v>
      </c>
      <c r="D67" s="223" t="s">
        <v>11</v>
      </c>
      <c r="E67" s="223" t="s">
        <v>990</v>
      </c>
      <c r="F67" s="214" t="s">
        <v>1087</v>
      </c>
      <c r="G67" s="327">
        <v>2000000</v>
      </c>
      <c r="H67" s="223" t="s">
        <v>1088</v>
      </c>
      <c r="I67" s="214" t="s">
        <v>1096</v>
      </c>
      <c r="J67" s="314" t="s">
        <v>1089</v>
      </c>
    </row>
    <row r="68" spans="1:10" ht="51" x14ac:dyDescent="0.3">
      <c r="A68" s="517">
        <v>71</v>
      </c>
      <c r="B68" s="223">
        <v>3</v>
      </c>
      <c r="C68" s="326">
        <v>3.2</v>
      </c>
      <c r="D68" s="500" t="s">
        <v>99</v>
      </c>
      <c r="E68" s="515" t="s">
        <v>1609</v>
      </c>
      <c r="F68" s="127" t="s">
        <v>1623</v>
      </c>
      <c r="G68" s="518">
        <v>5955778.4900000002</v>
      </c>
      <c r="H68" s="443"/>
      <c r="I68" s="442"/>
      <c r="J68" s="443"/>
    </row>
    <row r="69" spans="1:10" ht="40.799999999999997" x14ac:dyDescent="0.3">
      <c r="A69" s="517">
        <v>72</v>
      </c>
      <c r="B69" s="223">
        <v>3</v>
      </c>
      <c r="C69" s="326">
        <v>3.2</v>
      </c>
      <c r="D69" s="500" t="s">
        <v>26</v>
      </c>
      <c r="E69" s="515" t="s">
        <v>1618</v>
      </c>
      <c r="F69" s="127" t="s">
        <v>1624</v>
      </c>
      <c r="G69" s="518">
        <v>3671167</v>
      </c>
      <c r="H69" s="443"/>
      <c r="I69" s="442"/>
      <c r="J69" s="443"/>
    </row>
    <row r="70" spans="1:10" ht="20.399999999999999" x14ac:dyDescent="0.3">
      <c r="A70" s="517">
        <v>73</v>
      </c>
      <c r="B70" s="223">
        <v>3</v>
      </c>
      <c r="C70" s="326">
        <v>3.2</v>
      </c>
      <c r="D70" s="500" t="s">
        <v>143</v>
      </c>
      <c r="E70" s="515" t="s">
        <v>1620</v>
      </c>
      <c r="F70" s="127" t="s">
        <v>1625</v>
      </c>
      <c r="G70" s="518">
        <v>8910799.6699999999</v>
      </c>
      <c r="H70" s="443"/>
      <c r="I70" s="442"/>
      <c r="J70" s="443"/>
    </row>
    <row r="71" spans="1:10" ht="20.399999999999999" x14ac:dyDescent="0.3">
      <c r="A71" s="517">
        <v>74</v>
      </c>
      <c r="B71" s="223">
        <v>3</v>
      </c>
      <c r="C71" s="326">
        <v>3.2</v>
      </c>
      <c r="D71" s="500" t="s">
        <v>26</v>
      </c>
      <c r="E71" s="515" t="s">
        <v>1631</v>
      </c>
      <c r="F71" s="127" t="s">
        <v>1626</v>
      </c>
      <c r="G71" s="519">
        <v>5000000</v>
      </c>
      <c r="H71" s="443"/>
      <c r="I71" s="442"/>
      <c r="J71" s="443"/>
    </row>
    <row r="72" spans="1:10" ht="40.799999999999997" x14ac:dyDescent="0.3">
      <c r="A72" s="517">
        <v>75</v>
      </c>
      <c r="B72" s="223">
        <v>3</v>
      </c>
      <c r="C72" s="326">
        <v>3.2</v>
      </c>
      <c r="D72" s="500" t="s">
        <v>75</v>
      </c>
      <c r="E72" s="515" t="s">
        <v>76</v>
      </c>
      <c r="F72" s="127" t="s">
        <v>1627</v>
      </c>
      <c r="G72" s="518">
        <v>5950000</v>
      </c>
      <c r="H72" s="443"/>
      <c r="I72" s="442"/>
      <c r="J72" s="443"/>
    </row>
    <row r="73" spans="1:10" ht="30.6" x14ac:dyDescent="0.3">
      <c r="A73" s="517">
        <v>76</v>
      </c>
      <c r="B73" s="223">
        <v>3</v>
      </c>
      <c r="C73" s="326">
        <v>3.2</v>
      </c>
      <c r="D73" s="500" t="s">
        <v>11</v>
      </c>
      <c r="E73" s="515" t="s">
        <v>1632</v>
      </c>
      <c r="F73" s="127" t="s">
        <v>1628</v>
      </c>
      <c r="G73" s="519">
        <v>3500000</v>
      </c>
      <c r="H73" s="443"/>
      <c r="I73" s="442"/>
      <c r="J73" s="443"/>
    </row>
    <row r="74" spans="1:10" ht="20.399999999999999" x14ac:dyDescent="0.3">
      <c r="A74" s="517">
        <v>77</v>
      </c>
      <c r="B74" s="223">
        <v>3</v>
      </c>
      <c r="C74" s="326">
        <v>3.2</v>
      </c>
      <c r="D74" s="500" t="s">
        <v>99</v>
      </c>
      <c r="E74" s="515" t="s">
        <v>1621</v>
      </c>
      <c r="F74" s="127" t="s">
        <v>1629</v>
      </c>
      <c r="G74" s="520">
        <v>3570000</v>
      </c>
      <c r="H74" s="443"/>
      <c r="I74" s="442"/>
      <c r="J74" s="443"/>
    </row>
    <row r="75" spans="1:10" ht="40.799999999999997" x14ac:dyDescent="0.3">
      <c r="A75" s="517">
        <v>78</v>
      </c>
      <c r="B75" s="223">
        <v>3</v>
      </c>
      <c r="C75" s="326">
        <v>3.2</v>
      </c>
      <c r="D75" s="500" t="s">
        <v>11</v>
      </c>
      <c r="E75" s="515" t="s">
        <v>1633</v>
      </c>
      <c r="F75" s="127" t="s">
        <v>1630</v>
      </c>
      <c r="G75" s="518">
        <v>4879000</v>
      </c>
      <c r="H75" s="443"/>
      <c r="I75" s="442"/>
      <c r="J75" s="443"/>
    </row>
    <row r="76" spans="1:10" x14ac:dyDescent="0.3">
      <c r="A76" s="517">
        <v>79</v>
      </c>
      <c r="B76" s="223">
        <v>3</v>
      </c>
      <c r="C76" s="326">
        <v>3.2</v>
      </c>
      <c r="D76" s="500"/>
      <c r="E76" s="442"/>
      <c r="F76" s="443"/>
      <c r="G76" s="442"/>
      <c r="H76" s="443"/>
      <c r="I76" s="442"/>
      <c r="J76" s="443"/>
    </row>
    <row r="77" spans="1:10" x14ac:dyDescent="0.3">
      <c r="A77" s="517">
        <v>80</v>
      </c>
      <c r="B77" s="223">
        <v>3</v>
      </c>
      <c r="C77" s="326">
        <v>3.2</v>
      </c>
      <c r="D77" s="442"/>
      <c r="E77" s="442"/>
      <c r="F77" s="443"/>
      <c r="G77" s="442"/>
      <c r="H77" s="443"/>
      <c r="I77" s="442"/>
      <c r="J77" s="443"/>
    </row>
    <row r="78" spans="1:10" x14ac:dyDescent="0.3">
      <c r="A78" s="517">
        <v>81</v>
      </c>
      <c r="B78" s="223">
        <v>3</v>
      </c>
      <c r="C78" s="326">
        <v>3.2</v>
      </c>
      <c r="D78" s="442"/>
      <c r="E78" s="442"/>
      <c r="F78" s="443"/>
      <c r="G78" s="442"/>
      <c r="H78" s="443"/>
      <c r="I78" s="442"/>
      <c r="J78" s="443"/>
    </row>
    <row r="79" spans="1:10" x14ac:dyDescent="0.3">
      <c r="A79" s="517">
        <v>82</v>
      </c>
      <c r="B79" s="223">
        <v>3</v>
      </c>
      <c r="C79" s="326">
        <v>3.2</v>
      </c>
      <c r="D79" s="442"/>
      <c r="E79" s="442"/>
      <c r="F79" s="443"/>
      <c r="G79" s="442"/>
      <c r="H79" s="443"/>
      <c r="I79" s="442"/>
      <c r="J79" s="44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94"/>
  <sheetViews>
    <sheetView zoomScale="90" zoomScaleNormal="90" workbookViewId="0">
      <selection activeCell="B90" sqref="B90:J91"/>
    </sheetView>
  </sheetViews>
  <sheetFormatPr defaultRowHeight="14.4" x14ac:dyDescent="0.3"/>
  <cols>
    <col min="1" max="4" width="9.109375" style="22"/>
    <col min="5" max="5" width="15.44140625" style="22" bestFit="1" customWidth="1"/>
    <col min="6" max="6" width="30.33203125" style="22" customWidth="1"/>
    <col min="7" max="7" width="12.44140625" style="22" bestFit="1" customWidth="1"/>
    <col min="8" max="8" width="23.5546875" style="22" customWidth="1"/>
    <col min="9" max="9" width="16.44140625" style="22" customWidth="1"/>
    <col min="10" max="10" width="22.33203125" style="25" customWidth="1"/>
    <col min="11" max="11" width="11.33203125" style="87" customWidth="1"/>
  </cols>
  <sheetData>
    <row r="1" spans="1:11" ht="40.799999999999997" x14ac:dyDescent="0.3">
      <c r="A1" s="8" t="s">
        <v>0</v>
      </c>
      <c r="B1" s="9" t="s">
        <v>1</v>
      </c>
      <c r="C1" s="10" t="s">
        <v>2</v>
      </c>
      <c r="D1" s="9" t="s">
        <v>3</v>
      </c>
      <c r="E1" s="9" t="s">
        <v>4</v>
      </c>
      <c r="F1" s="12" t="s">
        <v>5</v>
      </c>
      <c r="G1" s="11" t="s">
        <v>6</v>
      </c>
      <c r="H1" s="12" t="s">
        <v>7</v>
      </c>
      <c r="I1" s="9" t="s">
        <v>8</v>
      </c>
      <c r="J1" s="9" t="s">
        <v>9</v>
      </c>
    </row>
    <row r="2" spans="1:11" ht="40.799999999999997" x14ac:dyDescent="0.3">
      <c r="A2" s="322">
        <v>1</v>
      </c>
      <c r="B2" s="334">
        <v>3</v>
      </c>
      <c r="C2" s="228" t="s">
        <v>307</v>
      </c>
      <c r="D2" s="335" t="s">
        <v>11</v>
      </c>
      <c r="E2" s="227" t="s">
        <v>12</v>
      </c>
      <c r="F2" s="256" t="s">
        <v>308</v>
      </c>
      <c r="G2" s="257">
        <v>3500000</v>
      </c>
      <c r="H2" s="256" t="s">
        <v>735</v>
      </c>
      <c r="I2" s="255" t="s">
        <v>309</v>
      </c>
      <c r="J2" s="256" t="s">
        <v>310</v>
      </c>
      <c r="K2" s="76"/>
    </row>
    <row r="3" spans="1:11" ht="30.6" x14ac:dyDescent="0.3">
      <c r="A3" s="322">
        <v>2</v>
      </c>
      <c r="B3" s="334">
        <v>3</v>
      </c>
      <c r="C3" s="228" t="s">
        <v>307</v>
      </c>
      <c r="D3" s="335" t="s">
        <v>11</v>
      </c>
      <c r="E3" s="227" t="s">
        <v>12</v>
      </c>
      <c r="F3" s="256" t="s">
        <v>311</v>
      </c>
      <c r="G3" s="257">
        <v>500000</v>
      </c>
      <c r="H3" s="256" t="s">
        <v>312</v>
      </c>
      <c r="I3" s="255" t="s">
        <v>309</v>
      </c>
      <c r="J3" s="256" t="s">
        <v>313</v>
      </c>
      <c r="K3" s="76"/>
    </row>
    <row r="4" spans="1:11" ht="30.6" x14ac:dyDescent="0.3">
      <c r="A4" s="322">
        <v>3</v>
      </c>
      <c r="B4" s="227">
        <v>3</v>
      </c>
      <c r="C4" s="228" t="s">
        <v>307</v>
      </c>
      <c r="D4" s="227" t="s">
        <v>11</v>
      </c>
      <c r="E4" s="227" t="s">
        <v>12</v>
      </c>
      <c r="F4" s="256" t="s">
        <v>314</v>
      </c>
      <c r="G4" s="257">
        <v>1000000</v>
      </c>
      <c r="H4" s="256" t="s">
        <v>315</v>
      </c>
      <c r="I4" s="255" t="s">
        <v>309</v>
      </c>
      <c r="J4" s="256" t="s">
        <v>316</v>
      </c>
      <c r="K4" s="76"/>
    </row>
    <row r="5" spans="1:11" ht="40.799999999999997" x14ac:dyDescent="0.3">
      <c r="A5" s="322">
        <v>4</v>
      </c>
      <c r="B5" s="227">
        <v>3</v>
      </c>
      <c r="C5" s="228" t="s">
        <v>307</v>
      </c>
      <c r="D5" s="227" t="s">
        <v>11</v>
      </c>
      <c r="E5" s="227" t="s">
        <v>12</v>
      </c>
      <c r="F5" s="258" t="s">
        <v>317</v>
      </c>
      <c r="G5" s="257">
        <v>5000000</v>
      </c>
      <c r="H5" s="256" t="s">
        <v>318</v>
      </c>
      <c r="I5" s="255" t="s">
        <v>319</v>
      </c>
      <c r="J5" s="256" t="s">
        <v>733</v>
      </c>
      <c r="K5" s="76"/>
    </row>
    <row r="6" spans="1:11" ht="132.6" x14ac:dyDescent="0.3">
      <c r="A6" s="322">
        <v>5</v>
      </c>
      <c r="B6" s="231">
        <v>3</v>
      </c>
      <c r="C6" s="228" t="s">
        <v>307</v>
      </c>
      <c r="D6" s="227" t="s">
        <v>75</v>
      </c>
      <c r="E6" s="227" t="s">
        <v>168</v>
      </c>
      <c r="F6" s="256" t="s">
        <v>320</v>
      </c>
      <c r="G6" s="336">
        <v>4500000</v>
      </c>
      <c r="H6" s="256" t="s">
        <v>321</v>
      </c>
      <c r="I6" s="255"/>
      <c r="J6" s="256" t="s">
        <v>322</v>
      </c>
      <c r="K6" s="85"/>
    </row>
    <row r="7" spans="1:11" ht="40.799999999999997" x14ac:dyDescent="0.3">
      <c r="A7" s="322">
        <v>6</v>
      </c>
      <c r="B7" s="227">
        <v>3</v>
      </c>
      <c r="C7" s="228" t="s">
        <v>307</v>
      </c>
      <c r="D7" s="227" t="s">
        <v>26</v>
      </c>
      <c r="E7" s="227" t="s">
        <v>27</v>
      </c>
      <c r="F7" s="256" t="s">
        <v>323</v>
      </c>
      <c r="G7" s="257">
        <v>1000000</v>
      </c>
      <c r="H7" s="256" t="s">
        <v>324</v>
      </c>
      <c r="I7" s="255" t="s">
        <v>30</v>
      </c>
      <c r="J7" s="256" t="s">
        <v>325</v>
      </c>
      <c r="K7" s="76"/>
    </row>
    <row r="8" spans="1:11" ht="112.2" x14ac:dyDescent="0.3">
      <c r="A8" s="322">
        <v>7</v>
      </c>
      <c r="B8" s="227">
        <v>3</v>
      </c>
      <c r="C8" s="228" t="s">
        <v>307</v>
      </c>
      <c r="D8" s="227" t="s">
        <v>99</v>
      </c>
      <c r="E8" s="227" t="s">
        <v>100</v>
      </c>
      <c r="F8" s="229" t="s">
        <v>326</v>
      </c>
      <c r="G8" s="257">
        <v>5000000</v>
      </c>
      <c r="H8" s="256" t="s">
        <v>327</v>
      </c>
      <c r="I8" s="255" t="s">
        <v>103</v>
      </c>
      <c r="J8" s="256" t="s">
        <v>328</v>
      </c>
      <c r="K8" s="76"/>
    </row>
    <row r="9" spans="1:11" ht="132.6" x14ac:dyDescent="0.3">
      <c r="A9" s="322">
        <v>8</v>
      </c>
      <c r="B9" s="227">
        <v>3</v>
      </c>
      <c r="C9" s="228" t="s">
        <v>307</v>
      </c>
      <c r="D9" s="227" t="s">
        <v>11</v>
      </c>
      <c r="E9" s="227" t="s">
        <v>52</v>
      </c>
      <c r="F9" s="229" t="s">
        <v>329</v>
      </c>
      <c r="G9" s="257"/>
      <c r="H9" s="256" t="s">
        <v>330</v>
      </c>
      <c r="I9" s="255"/>
      <c r="J9" s="256" t="s">
        <v>331</v>
      </c>
      <c r="K9" s="76"/>
    </row>
    <row r="10" spans="1:11" ht="71.400000000000006" x14ac:dyDescent="0.3">
      <c r="A10" s="322">
        <v>9</v>
      </c>
      <c r="B10" s="227">
        <v>3</v>
      </c>
      <c r="C10" s="228" t="s">
        <v>307</v>
      </c>
      <c r="D10" s="227" t="s">
        <v>11</v>
      </c>
      <c r="E10" s="227" t="s">
        <v>213</v>
      </c>
      <c r="F10" s="256"/>
      <c r="G10" s="257">
        <v>5000000</v>
      </c>
      <c r="H10" s="256" t="s">
        <v>332</v>
      </c>
      <c r="I10" s="255" t="s">
        <v>215</v>
      </c>
      <c r="J10" s="256"/>
      <c r="K10" s="76"/>
    </row>
    <row r="11" spans="1:11" ht="40.799999999999997" x14ac:dyDescent="0.3">
      <c r="A11" s="322">
        <v>10</v>
      </c>
      <c r="B11" s="233">
        <v>3</v>
      </c>
      <c r="C11" s="228" t="s">
        <v>307</v>
      </c>
      <c r="D11" s="233" t="s">
        <v>11</v>
      </c>
      <c r="E11" s="233" t="s">
        <v>108</v>
      </c>
      <c r="F11" s="260" t="s">
        <v>333</v>
      </c>
      <c r="G11" s="257"/>
      <c r="H11" s="256"/>
      <c r="I11" s="255"/>
      <c r="J11" s="256"/>
      <c r="K11" s="76"/>
    </row>
    <row r="12" spans="1:11" ht="43.5" customHeight="1" x14ac:dyDescent="0.3">
      <c r="A12" s="322">
        <v>11</v>
      </c>
      <c r="B12" s="233">
        <v>3</v>
      </c>
      <c r="C12" s="228" t="s">
        <v>307</v>
      </c>
      <c r="D12" s="233" t="s">
        <v>11</v>
      </c>
      <c r="E12" s="233" t="s">
        <v>108</v>
      </c>
      <c r="F12" s="234" t="s">
        <v>334</v>
      </c>
      <c r="G12" s="257"/>
      <c r="H12" s="256"/>
      <c r="I12" s="255"/>
      <c r="J12" s="256"/>
      <c r="K12" s="76"/>
    </row>
    <row r="13" spans="1:11" ht="20.399999999999999" x14ac:dyDescent="0.3">
      <c r="A13" s="322">
        <v>12</v>
      </c>
      <c r="B13" s="233">
        <v>3</v>
      </c>
      <c r="C13" s="228" t="s">
        <v>307</v>
      </c>
      <c r="D13" s="233" t="s">
        <v>11</v>
      </c>
      <c r="E13" s="233" t="s">
        <v>108</v>
      </c>
      <c r="F13" s="260" t="s">
        <v>335</v>
      </c>
      <c r="G13" s="257"/>
      <c r="H13" s="256"/>
      <c r="I13" s="255"/>
      <c r="J13" s="256"/>
      <c r="K13" s="76"/>
    </row>
    <row r="14" spans="1:11" ht="30.6" x14ac:dyDescent="0.3">
      <c r="A14" s="322">
        <v>13</v>
      </c>
      <c r="B14" s="233">
        <v>3</v>
      </c>
      <c r="C14" s="228" t="s">
        <v>307</v>
      </c>
      <c r="D14" s="233" t="s">
        <v>11</v>
      </c>
      <c r="E14" s="233" t="s">
        <v>108</v>
      </c>
      <c r="F14" s="260" t="s">
        <v>336</v>
      </c>
      <c r="G14" s="257"/>
      <c r="H14" s="256"/>
      <c r="I14" s="255"/>
      <c r="J14" s="256"/>
      <c r="K14" s="76"/>
    </row>
    <row r="15" spans="1:11" ht="30.6" x14ac:dyDescent="0.3">
      <c r="A15" s="322">
        <v>14</v>
      </c>
      <c r="B15" s="233">
        <v>3</v>
      </c>
      <c r="C15" s="228" t="s">
        <v>307</v>
      </c>
      <c r="D15" s="233" t="s">
        <v>11</v>
      </c>
      <c r="E15" s="233" t="s">
        <v>108</v>
      </c>
      <c r="F15" s="260" t="s">
        <v>337</v>
      </c>
      <c r="G15" s="257"/>
      <c r="H15" s="256"/>
      <c r="I15" s="255"/>
      <c r="J15" s="256"/>
      <c r="K15" s="76"/>
    </row>
    <row r="16" spans="1:11" ht="30.6" x14ac:dyDescent="0.3">
      <c r="A16" s="322">
        <v>15</v>
      </c>
      <c r="B16" s="233">
        <v>3</v>
      </c>
      <c r="C16" s="228" t="s">
        <v>307</v>
      </c>
      <c r="D16" s="233" t="s">
        <v>11</v>
      </c>
      <c r="E16" s="233" t="s">
        <v>108</v>
      </c>
      <c r="F16" s="260" t="s">
        <v>338</v>
      </c>
      <c r="G16" s="257"/>
      <c r="H16" s="256"/>
      <c r="I16" s="255"/>
      <c r="J16" s="256"/>
      <c r="K16" s="76"/>
    </row>
    <row r="17" spans="1:11" ht="40.799999999999997" x14ac:dyDescent="0.3">
      <c r="A17" s="322">
        <v>16</v>
      </c>
      <c r="B17" s="233">
        <v>3</v>
      </c>
      <c r="C17" s="228" t="s">
        <v>307</v>
      </c>
      <c r="D17" s="233" t="s">
        <v>11</v>
      </c>
      <c r="E17" s="233" t="s">
        <v>108</v>
      </c>
      <c r="F17" s="260" t="s">
        <v>339</v>
      </c>
      <c r="G17" s="257"/>
      <c r="H17" s="256"/>
      <c r="I17" s="255"/>
      <c r="J17" s="256"/>
      <c r="K17" s="76"/>
    </row>
    <row r="18" spans="1:11" ht="20.399999999999999" x14ac:dyDescent="0.3">
      <c r="A18" s="322">
        <v>17</v>
      </c>
      <c r="B18" s="233">
        <v>3</v>
      </c>
      <c r="C18" s="228" t="s">
        <v>307</v>
      </c>
      <c r="D18" s="233" t="s">
        <v>11</v>
      </c>
      <c r="E18" s="233" t="s">
        <v>108</v>
      </c>
      <c r="F18" s="260" t="s">
        <v>340</v>
      </c>
      <c r="G18" s="257"/>
      <c r="H18" s="256"/>
      <c r="I18" s="255"/>
      <c r="J18" s="256"/>
      <c r="K18" s="76"/>
    </row>
    <row r="19" spans="1:11" ht="20.399999999999999" x14ac:dyDescent="0.3">
      <c r="A19" s="322">
        <v>18</v>
      </c>
      <c r="B19" s="233">
        <v>3</v>
      </c>
      <c r="C19" s="228" t="s">
        <v>307</v>
      </c>
      <c r="D19" s="233" t="s">
        <v>11</v>
      </c>
      <c r="E19" s="233" t="s">
        <v>108</v>
      </c>
      <c r="F19" s="260" t="s">
        <v>341</v>
      </c>
      <c r="G19" s="257"/>
      <c r="H19" s="256"/>
      <c r="I19" s="255"/>
      <c r="J19" s="256"/>
      <c r="K19" s="76"/>
    </row>
    <row r="20" spans="1:11" ht="61.2" x14ac:dyDescent="0.3">
      <c r="A20" s="322">
        <v>19</v>
      </c>
      <c r="B20" s="233">
        <v>3</v>
      </c>
      <c r="C20" s="228" t="s">
        <v>307</v>
      </c>
      <c r="D20" s="233" t="s">
        <v>11</v>
      </c>
      <c r="E20" s="233" t="s">
        <v>108</v>
      </c>
      <c r="F20" s="260" t="s">
        <v>342</v>
      </c>
      <c r="G20" s="257"/>
      <c r="H20" s="256"/>
      <c r="I20" s="255"/>
      <c r="J20" s="256"/>
      <c r="K20" s="76"/>
    </row>
    <row r="21" spans="1:11" x14ac:dyDescent="0.3">
      <c r="A21" s="322">
        <v>20</v>
      </c>
      <c r="B21" s="233">
        <v>3</v>
      </c>
      <c r="C21" s="228" t="s">
        <v>307</v>
      </c>
      <c r="D21" s="233" t="s">
        <v>11</v>
      </c>
      <c r="E21" s="233" t="s">
        <v>108</v>
      </c>
      <c r="F21" s="260" t="s">
        <v>343</v>
      </c>
      <c r="G21" s="257"/>
      <c r="H21" s="256"/>
      <c r="I21" s="255"/>
      <c r="J21" s="256"/>
      <c r="K21" s="76"/>
    </row>
    <row r="22" spans="1:11" ht="20.399999999999999" x14ac:dyDescent="0.3">
      <c r="A22" s="322">
        <v>21</v>
      </c>
      <c r="B22" s="233">
        <v>3</v>
      </c>
      <c r="C22" s="228" t="s">
        <v>307</v>
      </c>
      <c r="D22" s="233" t="s">
        <v>11</v>
      </c>
      <c r="E22" s="233" t="s">
        <v>108</v>
      </c>
      <c r="F22" s="260" t="s">
        <v>344</v>
      </c>
      <c r="G22" s="257"/>
      <c r="H22" s="256"/>
      <c r="I22" s="255"/>
      <c r="J22" s="256"/>
      <c r="K22" s="76"/>
    </row>
    <row r="23" spans="1:11" ht="30.6" x14ac:dyDescent="0.3">
      <c r="A23" s="322">
        <v>22</v>
      </c>
      <c r="B23" s="233">
        <v>3</v>
      </c>
      <c r="C23" s="228" t="s">
        <v>307</v>
      </c>
      <c r="D23" s="233" t="s">
        <v>11</v>
      </c>
      <c r="E23" s="233" t="s">
        <v>108</v>
      </c>
      <c r="F23" s="260" t="s">
        <v>345</v>
      </c>
      <c r="G23" s="257"/>
      <c r="H23" s="256"/>
      <c r="I23" s="255"/>
      <c r="J23" s="256"/>
      <c r="K23" s="76"/>
    </row>
    <row r="24" spans="1:11" ht="20.399999999999999" x14ac:dyDescent="0.3">
      <c r="A24" s="322">
        <v>23</v>
      </c>
      <c r="B24" s="233">
        <v>3</v>
      </c>
      <c r="C24" s="228" t="s">
        <v>307</v>
      </c>
      <c r="D24" s="233" t="s">
        <v>11</v>
      </c>
      <c r="E24" s="233" t="s">
        <v>108</v>
      </c>
      <c r="F24" s="260" t="s">
        <v>346</v>
      </c>
      <c r="G24" s="257"/>
      <c r="H24" s="256"/>
      <c r="I24" s="255"/>
      <c r="J24" s="256"/>
      <c r="K24" s="76"/>
    </row>
    <row r="25" spans="1:11" ht="40.799999999999997" x14ac:dyDescent="0.3">
      <c r="A25" s="322">
        <v>24</v>
      </c>
      <c r="B25" s="233">
        <v>3</v>
      </c>
      <c r="C25" s="228" t="s">
        <v>307</v>
      </c>
      <c r="D25" s="233" t="s">
        <v>11</v>
      </c>
      <c r="E25" s="233" t="s">
        <v>108</v>
      </c>
      <c r="F25" s="260" t="s">
        <v>347</v>
      </c>
      <c r="G25" s="257"/>
      <c r="H25" s="256"/>
      <c r="I25" s="255"/>
      <c r="J25" s="256"/>
      <c r="K25" s="76"/>
    </row>
    <row r="26" spans="1:11" ht="20.399999999999999" x14ac:dyDescent="0.3">
      <c r="A26" s="322">
        <v>25</v>
      </c>
      <c r="B26" s="233">
        <v>3</v>
      </c>
      <c r="C26" s="228" t="s">
        <v>307</v>
      </c>
      <c r="D26" s="233" t="s">
        <v>11</v>
      </c>
      <c r="E26" s="233" t="s">
        <v>108</v>
      </c>
      <c r="F26" s="260" t="s">
        <v>348</v>
      </c>
      <c r="G26" s="257"/>
      <c r="H26" s="256"/>
      <c r="I26" s="255"/>
      <c r="J26" s="256"/>
      <c r="K26" s="76"/>
    </row>
    <row r="27" spans="1:11" ht="81.599999999999994" x14ac:dyDescent="0.3">
      <c r="A27" s="322">
        <v>26</v>
      </c>
      <c r="B27" s="233">
        <v>3</v>
      </c>
      <c r="C27" s="228" t="s">
        <v>307</v>
      </c>
      <c r="D27" s="233" t="s">
        <v>11</v>
      </c>
      <c r="E27" s="233" t="s">
        <v>108</v>
      </c>
      <c r="F27" s="260" t="s">
        <v>349</v>
      </c>
      <c r="G27" s="257"/>
      <c r="H27" s="256"/>
      <c r="I27" s="255"/>
      <c r="J27" s="256"/>
      <c r="K27" s="76"/>
    </row>
    <row r="28" spans="1:11" ht="20.399999999999999" x14ac:dyDescent="0.3">
      <c r="A28" s="322">
        <v>27</v>
      </c>
      <c r="B28" s="233">
        <v>3</v>
      </c>
      <c r="C28" s="228" t="s">
        <v>307</v>
      </c>
      <c r="D28" s="233" t="s">
        <v>11</v>
      </c>
      <c r="E28" s="233" t="s">
        <v>108</v>
      </c>
      <c r="F28" s="260" t="s">
        <v>350</v>
      </c>
      <c r="G28" s="257"/>
      <c r="H28" s="256"/>
      <c r="I28" s="255"/>
      <c r="J28" s="256"/>
      <c r="K28" s="76"/>
    </row>
    <row r="29" spans="1:11" ht="61.2" x14ac:dyDescent="0.3">
      <c r="A29" s="322">
        <v>28</v>
      </c>
      <c r="B29" s="233">
        <v>3</v>
      </c>
      <c r="C29" s="228" t="s">
        <v>307</v>
      </c>
      <c r="D29" s="233" t="s">
        <v>11</v>
      </c>
      <c r="E29" s="233" t="s">
        <v>108</v>
      </c>
      <c r="F29" s="260" t="s">
        <v>351</v>
      </c>
      <c r="G29" s="257"/>
      <c r="H29" s="256"/>
      <c r="I29" s="255"/>
      <c r="J29" s="256"/>
      <c r="K29" s="76"/>
    </row>
    <row r="30" spans="1:11" ht="51" x14ac:dyDescent="0.3">
      <c r="A30" s="322">
        <v>29</v>
      </c>
      <c r="B30" s="233">
        <v>3</v>
      </c>
      <c r="C30" s="228" t="s">
        <v>307</v>
      </c>
      <c r="D30" s="233" t="s">
        <v>11</v>
      </c>
      <c r="E30" s="233" t="s">
        <v>108</v>
      </c>
      <c r="F30" s="260" t="s">
        <v>352</v>
      </c>
      <c r="G30" s="257"/>
      <c r="H30" s="256"/>
      <c r="I30" s="255"/>
      <c r="J30" s="256"/>
      <c r="K30" s="76"/>
    </row>
    <row r="31" spans="1:11" ht="30.6" x14ac:dyDescent="0.3">
      <c r="A31" s="322">
        <v>30</v>
      </c>
      <c r="B31" s="233">
        <v>3</v>
      </c>
      <c r="C31" s="228" t="s">
        <v>307</v>
      </c>
      <c r="D31" s="233" t="s">
        <v>11</v>
      </c>
      <c r="E31" s="233" t="s">
        <v>108</v>
      </c>
      <c r="F31" s="260" t="s">
        <v>353</v>
      </c>
      <c r="G31" s="257"/>
      <c r="H31" s="256"/>
      <c r="I31" s="255"/>
      <c r="J31" s="256"/>
      <c r="K31" s="76"/>
    </row>
    <row r="32" spans="1:11" ht="102" x14ac:dyDescent="0.3">
      <c r="A32" s="322">
        <v>31</v>
      </c>
      <c r="B32" s="233">
        <v>3</v>
      </c>
      <c r="C32" s="228" t="s">
        <v>307</v>
      </c>
      <c r="D32" s="233" t="s">
        <v>11</v>
      </c>
      <c r="E32" s="233" t="s">
        <v>108</v>
      </c>
      <c r="F32" s="260" t="s">
        <v>354</v>
      </c>
      <c r="G32" s="257"/>
      <c r="H32" s="256"/>
      <c r="I32" s="255"/>
      <c r="J32" s="256"/>
      <c r="K32" s="76"/>
    </row>
    <row r="33" spans="1:11" ht="30.6" x14ac:dyDescent="0.3">
      <c r="A33" s="322">
        <v>32</v>
      </c>
      <c r="B33" s="227">
        <v>3</v>
      </c>
      <c r="C33" s="228" t="s">
        <v>307</v>
      </c>
      <c r="D33" s="235" t="s">
        <v>26</v>
      </c>
      <c r="E33" s="227" t="s">
        <v>114</v>
      </c>
      <c r="F33" s="256" t="s">
        <v>355</v>
      </c>
      <c r="G33" s="257">
        <v>4500000</v>
      </c>
      <c r="H33" s="256" t="s">
        <v>356</v>
      </c>
      <c r="I33" s="255" t="s">
        <v>357</v>
      </c>
      <c r="J33" s="256"/>
      <c r="K33" s="76"/>
    </row>
    <row r="34" spans="1:11" ht="20.399999999999999" x14ac:dyDescent="0.3">
      <c r="A34" s="322">
        <v>33</v>
      </c>
      <c r="B34" s="227">
        <v>3</v>
      </c>
      <c r="C34" s="228" t="s">
        <v>307</v>
      </c>
      <c r="D34" s="235" t="s">
        <v>26</v>
      </c>
      <c r="E34" s="227" t="s">
        <v>114</v>
      </c>
      <c r="F34" s="256" t="s">
        <v>358</v>
      </c>
      <c r="G34" s="257">
        <v>8500000</v>
      </c>
      <c r="H34" s="256" t="s">
        <v>359</v>
      </c>
      <c r="I34" s="255"/>
      <c r="J34" s="256"/>
      <c r="K34" s="76"/>
    </row>
    <row r="35" spans="1:11" ht="20.399999999999999" x14ac:dyDescent="0.3">
      <c r="A35" s="322">
        <v>34</v>
      </c>
      <c r="B35" s="227">
        <v>3</v>
      </c>
      <c r="C35" s="228" t="s">
        <v>307</v>
      </c>
      <c r="D35" s="235" t="s">
        <v>26</v>
      </c>
      <c r="E35" s="227" t="s">
        <v>114</v>
      </c>
      <c r="F35" s="256" t="s">
        <v>360</v>
      </c>
      <c r="G35" s="257">
        <v>2500000</v>
      </c>
      <c r="H35" s="256" t="s">
        <v>361</v>
      </c>
      <c r="I35" s="255"/>
      <c r="J35" s="256"/>
      <c r="K35" s="76"/>
    </row>
    <row r="36" spans="1:11" ht="30.6" x14ac:dyDescent="0.3">
      <c r="A36" s="322">
        <v>35</v>
      </c>
      <c r="B36" s="227">
        <v>3</v>
      </c>
      <c r="C36" s="228" t="s">
        <v>307</v>
      </c>
      <c r="D36" s="235" t="s">
        <v>26</v>
      </c>
      <c r="E36" s="227" t="s">
        <v>114</v>
      </c>
      <c r="F36" s="256" t="s">
        <v>362</v>
      </c>
      <c r="G36" s="257">
        <v>15000000</v>
      </c>
      <c r="H36" s="256" t="s">
        <v>363</v>
      </c>
      <c r="I36" s="255" t="s">
        <v>364</v>
      </c>
      <c r="J36" s="256"/>
      <c r="K36" s="76"/>
    </row>
    <row r="37" spans="1:11" ht="20.399999999999999" x14ac:dyDescent="0.3">
      <c r="A37" s="322">
        <v>36</v>
      </c>
      <c r="B37" s="227">
        <v>3</v>
      </c>
      <c r="C37" s="228" t="s">
        <v>307</v>
      </c>
      <c r="D37" s="235" t="s">
        <v>26</v>
      </c>
      <c r="E37" s="227" t="s">
        <v>114</v>
      </c>
      <c r="F37" s="256" t="s">
        <v>365</v>
      </c>
      <c r="G37" s="257">
        <v>4000000</v>
      </c>
      <c r="H37" s="256" t="s">
        <v>366</v>
      </c>
      <c r="I37" s="255" t="s">
        <v>364</v>
      </c>
      <c r="J37" s="256"/>
      <c r="K37" s="76"/>
    </row>
    <row r="38" spans="1:11" ht="20.399999999999999" x14ac:dyDescent="0.3">
      <c r="A38" s="322">
        <v>37</v>
      </c>
      <c r="B38" s="227">
        <v>3</v>
      </c>
      <c r="C38" s="228" t="s">
        <v>307</v>
      </c>
      <c r="D38" s="235" t="s">
        <v>26</v>
      </c>
      <c r="E38" s="227" t="s">
        <v>114</v>
      </c>
      <c r="F38" s="256" t="s">
        <v>367</v>
      </c>
      <c r="G38" s="257">
        <v>4000000</v>
      </c>
      <c r="H38" s="256" t="s">
        <v>368</v>
      </c>
      <c r="I38" s="255"/>
      <c r="J38" s="256"/>
      <c r="K38" s="76"/>
    </row>
    <row r="39" spans="1:11" ht="30.6" x14ac:dyDescent="0.3">
      <c r="A39" s="322">
        <v>38</v>
      </c>
      <c r="B39" s="227">
        <v>3</v>
      </c>
      <c r="C39" s="228" t="s">
        <v>307</v>
      </c>
      <c r="D39" s="235" t="s">
        <v>26</v>
      </c>
      <c r="E39" s="227" t="s">
        <v>114</v>
      </c>
      <c r="F39" s="256" t="s">
        <v>369</v>
      </c>
      <c r="G39" s="257">
        <v>3000000</v>
      </c>
      <c r="H39" s="256" t="s">
        <v>370</v>
      </c>
      <c r="I39" s="255"/>
      <c r="J39" s="256"/>
      <c r="K39" s="76"/>
    </row>
    <row r="40" spans="1:11" ht="30.6" x14ac:dyDescent="0.3">
      <c r="A40" s="322">
        <v>39</v>
      </c>
      <c r="B40" s="227">
        <v>3</v>
      </c>
      <c r="C40" s="228" t="s">
        <v>307</v>
      </c>
      <c r="D40" s="235" t="s">
        <v>26</v>
      </c>
      <c r="E40" s="227" t="s">
        <v>114</v>
      </c>
      <c r="F40" s="256" t="s">
        <v>371</v>
      </c>
      <c r="G40" s="257">
        <v>2000000</v>
      </c>
      <c r="H40" s="256"/>
      <c r="I40" s="255"/>
      <c r="J40" s="256"/>
      <c r="K40" s="76"/>
    </row>
    <row r="41" spans="1:11" x14ac:dyDescent="0.3">
      <c r="A41" s="322">
        <v>40</v>
      </c>
      <c r="B41" s="227">
        <v>3</v>
      </c>
      <c r="C41" s="228" t="s">
        <v>307</v>
      </c>
      <c r="D41" s="235" t="s">
        <v>26</v>
      </c>
      <c r="E41" s="227" t="s">
        <v>114</v>
      </c>
      <c r="F41" s="256" t="s">
        <v>372</v>
      </c>
      <c r="G41" s="257">
        <v>1500000</v>
      </c>
      <c r="H41" s="256"/>
      <c r="I41" s="255"/>
      <c r="J41" s="256"/>
      <c r="K41" s="76"/>
    </row>
    <row r="42" spans="1:11" ht="20.399999999999999" x14ac:dyDescent="0.3">
      <c r="A42" s="322">
        <v>41</v>
      </c>
      <c r="B42" s="227">
        <v>3</v>
      </c>
      <c r="C42" s="228" t="s">
        <v>307</v>
      </c>
      <c r="D42" s="235" t="s">
        <v>26</v>
      </c>
      <c r="E42" s="227" t="s">
        <v>114</v>
      </c>
      <c r="F42" s="256" t="s">
        <v>373</v>
      </c>
      <c r="G42" s="257">
        <v>1000000</v>
      </c>
      <c r="H42" s="256"/>
      <c r="I42" s="255"/>
      <c r="J42" s="256"/>
      <c r="K42" s="76"/>
    </row>
    <row r="43" spans="1:11" ht="30.6" x14ac:dyDescent="0.3">
      <c r="A43" s="322">
        <v>42</v>
      </c>
      <c r="B43" s="227">
        <v>3</v>
      </c>
      <c r="C43" s="228" t="s">
        <v>307</v>
      </c>
      <c r="D43" s="235" t="s">
        <v>26</v>
      </c>
      <c r="E43" s="227" t="s">
        <v>114</v>
      </c>
      <c r="F43" s="256" t="s">
        <v>374</v>
      </c>
      <c r="G43" s="257">
        <v>1500000</v>
      </c>
      <c r="H43" s="256"/>
      <c r="I43" s="255"/>
      <c r="J43" s="256"/>
      <c r="K43" s="76"/>
    </row>
    <row r="44" spans="1:11" ht="20.399999999999999" x14ac:dyDescent="0.3">
      <c r="A44" s="322">
        <v>43</v>
      </c>
      <c r="B44" s="227">
        <v>3</v>
      </c>
      <c r="C44" s="228" t="s">
        <v>307</v>
      </c>
      <c r="D44" s="235" t="s">
        <v>26</v>
      </c>
      <c r="E44" s="227" t="s">
        <v>114</v>
      </c>
      <c r="F44" s="256" t="s">
        <v>375</v>
      </c>
      <c r="G44" s="257">
        <v>2000000</v>
      </c>
      <c r="H44" s="256"/>
      <c r="I44" s="255"/>
      <c r="J44" s="256"/>
      <c r="K44" s="76"/>
    </row>
    <row r="45" spans="1:11" ht="71.400000000000006" x14ac:dyDescent="0.3">
      <c r="A45" s="322">
        <v>44</v>
      </c>
      <c r="B45" s="227">
        <v>3</v>
      </c>
      <c r="C45" s="228" t="s">
        <v>307</v>
      </c>
      <c r="D45" s="236" t="s">
        <v>143</v>
      </c>
      <c r="E45" s="227" t="s">
        <v>242</v>
      </c>
      <c r="F45" s="256" t="s">
        <v>376</v>
      </c>
      <c r="G45" s="257">
        <v>60000000</v>
      </c>
      <c r="H45" s="256" t="s">
        <v>377</v>
      </c>
      <c r="I45" s="255" t="s">
        <v>150</v>
      </c>
      <c r="J45" s="256"/>
      <c r="K45" s="76"/>
    </row>
    <row r="46" spans="1:11" ht="30.6" x14ac:dyDescent="0.3">
      <c r="A46" s="322">
        <v>45</v>
      </c>
      <c r="B46" s="227">
        <v>3</v>
      </c>
      <c r="C46" s="228" t="s">
        <v>307</v>
      </c>
      <c r="D46" s="236" t="s">
        <v>143</v>
      </c>
      <c r="E46" s="227" t="s">
        <v>242</v>
      </c>
      <c r="F46" s="256" t="s">
        <v>378</v>
      </c>
      <c r="G46" s="257">
        <v>2000000</v>
      </c>
      <c r="H46" s="256" t="s">
        <v>379</v>
      </c>
      <c r="I46" s="255" t="s">
        <v>150</v>
      </c>
      <c r="J46" s="256"/>
      <c r="K46" s="76"/>
    </row>
    <row r="47" spans="1:11" ht="40.799999999999997" x14ac:dyDescent="0.3">
      <c r="A47" s="322">
        <v>46</v>
      </c>
      <c r="B47" s="227">
        <v>3</v>
      </c>
      <c r="C47" s="228" t="s">
        <v>307</v>
      </c>
      <c r="D47" s="236" t="s">
        <v>143</v>
      </c>
      <c r="E47" s="227" t="s">
        <v>242</v>
      </c>
      <c r="F47" s="256" t="s">
        <v>380</v>
      </c>
      <c r="G47" s="257">
        <v>35000000</v>
      </c>
      <c r="H47" s="256" t="s">
        <v>380</v>
      </c>
      <c r="I47" s="255" t="s">
        <v>150</v>
      </c>
      <c r="J47" s="256"/>
      <c r="K47" s="76"/>
    </row>
    <row r="48" spans="1:11" ht="20.399999999999999" x14ac:dyDescent="0.3">
      <c r="A48" s="322">
        <v>47</v>
      </c>
      <c r="B48" s="227">
        <v>3</v>
      </c>
      <c r="C48" s="228" t="s">
        <v>307</v>
      </c>
      <c r="D48" s="236" t="s">
        <v>143</v>
      </c>
      <c r="E48" s="227" t="s">
        <v>242</v>
      </c>
      <c r="F48" s="256" t="s">
        <v>381</v>
      </c>
      <c r="G48" s="257">
        <v>5000000</v>
      </c>
      <c r="H48" s="256" t="s">
        <v>382</v>
      </c>
      <c r="I48" s="255" t="s">
        <v>150</v>
      </c>
      <c r="J48" s="256"/>
      <c r="K48" s="76"/>
    </row>
    <row r="49" spans="1:11" ht="20.399999999999999" x14ac:dyDescent="0.3">
      <c r="A49" s="322">
        <v>48</v>
      </c>
      <c r="B49" s="334">
        <v>3</v>
      </c>
      <c r="C49" s="228" t="s">
        <v>307</v>
      </c>
      <c r="D49" s="337" t="s">
        <v>143</v>
      </c>
      <c r="E49" s="227" t="s">
        <v>242</v>
      </c>
      <c r="F49" s="256" t="s">
        <v>383</v>
      </c>
      <c r="G49" s="257">
        <v>1500000</v>
      </c>
      <c r="H49" s="256" t="s">
        <v>383</v>
      </c>
      <c r="I49" s="255" t="s">
        <v>150</v>
      </c>
      <c r="J49" s="256"/>
      <c r="K49" s="76"/>
    </row>
    <row r="50" spans="1:11" ht="71.400000000000006" x14ac:dyDescent="0.3">
      <c r="A50" s="322">
        <v>49</v>
      </c>
      <c r="B50" s="334">
        <v>3</v>
      </c>
      <c r="C50" s="228" t="s">
        <v>307</v>
      </c>
      <c r="D50" s="335" t="s">
        <v>99</v>
      </c>
      <c r="E50" s="227" t="s">
        <v>159</v>
      </c>
      <c r="F50" s="256" t="s">
        <v>384</v>
      </c>
      <c r="G50" s="257">
        <v>1950000</v>
      </c>
      <c r="H50" s="256" t="s">
        <v>385</v>
      </c>
      <c r="I50" s="255" t="s">
        <v>150</v>
      </c>
      <c r="J50" s="256"/>
      <c r="K50" s="76"/>
    </row>
    <row r="51" spans="1:11" ht="30.6" x14ac:dyDescent="0.3">
      <c r="A51" s="322">
        <v>50</v>
      </c>
      <c r="B51" s="334">
        <v>3</v>
      </c>
      <c r="C51" s="228" t="s">
        <v>307</v>
      </c>
      <c r="D51" s="335" t="s">
        <v>99</v>
      </c>
      <c r="E51" s="227" t="s">
        <v>159</v>
      </c>
      <c r="F51" s="256" t="s">
        <v>386</v>
      </c>
      <c r="G51" s="257">
        <v>1389900</v>
      </c>
      <c r="H51" s="256" t="s">
        <v>387</v>
      </c>
      <c r="I51" s="255" t="s">
        <v>388</v>
      </c>
      <c r="J51" s="256"/>
      <c r="K51" s="76"/>
    </row>
    <row r="52" spans="1:11" ht="30.6" x14ac:dyDescent="0.3">
      <c r="A52" s="322">
        <v>51</v>
      </c>
      <c r="B52" s="334">
        <v>3</v>
      </c>
      <c r="C52" s="228" t="s">
        <v>307</v>
      </c>
      <c r="D52" s="335" t="s">
        <v>99</v>
      </c>
      <c r="E52" s="227" t="s">
        <v>159</v>
      </c>
      <c r="F52" s="256" t="s">
        <v>389</v>
      </c>
      <c r="G52" s="257">
        <v>415000</v>
      </c>
      <c r="H52" s="256" t="s">
        <v>390</v>
      </c>
      <c r="I52" s="255" t="s">
        <v>150</v>
      </c>
      <c r="J52" s="256"/>
      <c r="K52" s="76"/>
    </row>
    <row r="53" spans="1:11" ht="153" x14ac:dyDescent="0.3">
      <c r="A53" s="322">
        <v>52</v>
      </c>
      <c r="B53" s="334">
        <v>3</v>
      </c>
      <c r="C53" s="228" t="s">
        <v>307</v>
      </c>
      <c r="D53" s="335" t="s">
        <v>99</v>
      </c>
      <c r="E53" s="227" t="s">
        <v>159</v>
      </c>
      <c r="F53" s="229" t="s">
        <v>391</v>
      </c>
      <c r="G53" s="257">
        <v>8000000</v>
      </c>
      <c r="H53" s="256" t="s">
        <v>739</v>
      </c>
      <c r="I53" s="255" t="s">
        <v>150</v>
      </c>
      <c r="J53" s="256"/>
      <c r="K53" s="76"/>
    </row>
    <row r="54" spans="1:11" ht="51" x14ac:dyDescent="0.3">
      <c r="A54" s="322">
        <v>53</v>
      </c>
      <c r="B54" s="227">
        <v>3</v>
      </c>
      <c r="C54" s="227" t="s">
        <v>307</v>
      </c>
      <c r="D54" s="227" t="s">
        <v>99</v>
      </c>
      <c r="E54" s="227" t="s">
        <v>159</v>
      </c>
      <c r="F54" s="256" t="s">
        <v>392</v>
      </c>
      <c r="G54" s="257">
        <v>1000000</v>
      </c>
      <c r="H54" s="256" t="s">
        <v>393</v>
      </c>
      <c r="I54" s="255" t="s">
        <v>150</v>
      </c>
      <c r="J54" s="256"/>
      <c r="K54" s="76"/>
    </row>
    <row r="55" spans="1:11" ht="61.2" x14ac:dyDescent="0.3">
      <c r="A55" s="322">
        <v>54</v>
      </c>
      <c r="B55" s="227">
        <v>3</v>
      </c>
      <c r="C55" s="227" t="s">
        <v>307</v>
      </c>
      <c r="D55" s="227" t="s">
        <v>99</v>
      </c>
      <c r="E55" s="227" t="s">
        <v>159</v>
      </c>
      <c r="F55" s="256" t="s">
        <v>394</v>
      </c>
      <c r="G55" s="257">
        <v>4500000</v>
      </c>
      <c r="H55" s="256" t="s">
        <v>395</v>
      </c>
      <c r="I55" s="255" t="s">
        <v>150</v>
      </c>
      <c r="J55" s="256"/>
      <c r="K55" s="76"/>
    </row>
    <row r="56" spans="1:11" ht="81.599999999999994" x14ac:dyDescent="0.3">
      <c r="A56" s="322">
        <v>55</v>
      </c>
      <c r="B56" s="227">
        <v>3</v>
      </c>
      <c r="C56" s="227" t="s">
        <v>307</v>
      </c>
      <c r="D56" s="227" t="s">
        <v>99</v>
      </c>
      <c r="E56" s="227" t="s">
        <v>159</v>
      </c>
      <c r="F56" s="256" t="s">
        <v>396</v>
      </c>
      <c r="G56" s="257">
        <v>1000000</v>
      </c>
      <c r="H56" s="256" t="s">
        <v>397</v>
      </c>
      <c r="I56" s="255" t="s">
        <v>150</v>
      </c>
      <c r="J56" s="256"/>
      <c r="K56" s="80"/>
    </row>
    <row r="57" spans="1:11" ht="51" x14ac:dyDescent="0.3">
      <c r="A57" s="322">
        <v>56</v>
      </c>
      <c r="B57" s="338">
        <v>3</v>
      </c>
      <c r="C57" s="339" t="s">
        <v>842</v>
      </c>
      <c r="D57" s="338" t="s">
        <v>26</v>
      </c>
      <c r="E57" s="338" t="s">
        <v>839</v>
      </c>
      <c r="F57" s="340" t="s">
        <v>843</v>
      </c>
      <c r="G57" s="392">
        <v>1435965.25</v>
      </c>
      <c r="H57" s="341" t="s">
        <v>844</v>
      </c>
      <c r="I57" s="342"/>
      <c r="J57" s="341" t="s">
        <v>845</v>
      </c>
      <c r="K57" s="114"/>
    </row>
    <row r="58" spans="1:11" ht="113.4" x14ac:dyDescent="0.3">
      <c r="A58" s="322">
        <v>57</v>
      </c>
      <c r="B58" s="141">
        <v>3</v>
      </c>
      <c r="C58" s="224" t="s">
        <v>842</v>
      </c>
      <c r="D58" s="141" t="s">
        <v>99</v>
      </c>
      <c r="E58" s="141" t="s">
        <v>850</v>
      </c>
      <c r="F58" s="238" t="s">
        <v>885</v>
      </c>
      <c r="G58" s="393">
        <v>1000000</v>
      </c>
      <c r="H58" s="115" t="s">
        <v>886</v>
      </c>
      <c r="I58" s="142"/>
      <c r="J58" s="119" t="s">
        <v>887</v>
      </c>
      <c r="K58" s="114"/>
    </row>
    <row r="59" spans="1:11" ht="123.6" x14ac:dyDescent="0.3">
      <c r="A59" s="322">
        <v>58</v>
      </c>
      <c r="B59" s="141">
        <v>3</v>
      </c>
      <c r="C59" s="224" t="s">
        <v>842</v>
      </c>
      <c r="D59" s="141" t="s">
        <v>99</v>
      </c>
      <c r="E59" s="141" t="s">
        <v>850</v>
      </c>
      <c r="F59" s="238" t="s">
        <v>888</v>
      </c>
      <c r="G59" s="393">
        <v>10000000</v>
      </c>
      <c r="H59" s="115" t="s">
        <v>854</v>
      </c>
      <c r="I59" s="142"/>
      <c r="J59" s="119" t="s">
        <v>889</v>
      </c>
      <c r="K59" s="114"/>
    </row>
    <row r="60" spans="1:11" ht="113.4" x14ac:dyDescent="0.3">
      <c r="A60" s="322">
        <v>59</v>
      </c>
      <c r="B60" s="141">
        <v>3</v>
      </c>
      <c r="C60" s="224" t="s">
        <v>842</v>
      </c>
      <c r="D60" s="141" t="s">
        <v>99</v>
      </c>
      <c r="E60" s="141" t="s">
        <v>850</v>
      </c>
      <c r="F60" s="238" t="s">
        <v>890</v>
      </c>
      <c r="G60" s="393"/>
      <c r="H60" s="115" t="s">
        <v>891</v>
      </c>
      <c r="I60" s="142"/>
      <c r="J60" s="119" t="s">
        <v>892</v>
      </c>
      <c r="K60" s="114"/>
    </row>
    <row r="61" spans="1:11" ht="224.4" x14ac:dyDescent="0.3">
      <c r="A61" s="322">
        <v>60</v>
      </c>
      <c r="B61" s="141">
        <v>3</v>
      </c>
      <c r="C61" s="224" t="s">
        <v>842</v>
      </c>
      <c r="D61" s="141" t="s">
        <v>75</v>
      </c>
      <c r="E61" s="141" t="s">
        <v>931</v>
      </c>
      <c r="F61" s="238" t="s">
        <v>950</v>
      </c>
      <c r="G61" s="343">
        <v>3000000</v>
      </c>
      <c r="H61" s="262" t="s">
        <v>951</v>
      </c>
      <c r="I61" s="142"/>
      <c r="J61" s="261" t="s">
        <v>952</v>
      </c>
      <c r="K61" s="114"/>
    </row>
    <row r="62" spans="1:11" ht="21.6" x14ac:dyDescent="0.3">
      <c r="A62" s="322">
        <v>61</v>
      </c>
      <c r="B62" s="141">
        <v>3</v>
      </c>
      <c r="C62" s="224" t="s">
        <v>842</v>
      </c>
      <c r="D62" s="141" t="s">
        <v>26</v>
      </c>
      <c r="E62" s="263" t="s">
        <v>982</v>
      </c>
      <c r="F62" s="118" t="s">
        <v>983</v>
      </c>
      <c r="G62" s="264">
        <v>1000000</v>
      </c>
      <c r="H62" s="115"/>
      <c r="I62" s="344" t="s">
        <v>1096</v>
      </c>
      <c r="J62" s="118" t="s">
        <v>984</v>
      </c>
      <c r="K62" s="114"/>
    </row>
    <row r="63" spans="1:11" ht="40.799999999999997" x14ac:dyDescent="0.3">
      <c r="A63" s="322">
        <v>62</v>
      </c>
      <c r="B63" s="141">
        <v>3</v>
      </c>
      <c r="C63" s="224" t="s">
        <v>842</v>
      </c>
      <c r="D63" s="141" t="s">
        <v>26</v>
      </c>
      <c r="E63" s="263" t="s">
        <v>982</v>
      </c>
      <c r="F63" s="238" t="s">
        <v>985</v>
      </c>
      <c r="G63" s="264">
        <v>4000000</v>
      </c>
      <c r="H63" s="117"/>
      <c r="I63" s="344" t="s">
        <v>1096</v>
      </c>
      <c r="J63" s="238" t="s">
        <v>986</v>
      </c>
      <c r="K63" s="114"/>
    </row>
    <row r="64" spans="1:11" ht="40.799999999999997" x14ac:dyDescent="0.3">
      <c r="A64" s="322">
        <v>63</v>
      </c>
      <c r="B64" s="141">
        <v>3</v>
      </c>
      <c r="C64" s="224" t="s">
        <v>842</v>
      </c>
      <c r="D64" s="141" t="s">
        <v>11</v>
      </c>
      <c r="E64" s="141" t="s">
        <v>990</v>
      </c>
      <c r="F64" s="232" t="s">
        <v>1042</v>
      </c>
      <c r="G64" s="116">
        <v>5000000</v>
      </c>
      <c r="H64" s="237" t="s">
        <v>1043</v>
      </c>
      <c r="I64" s="344" t="s">
        <v>1096</v>
      </c>
      <c r="J64" s="225" t="s">
        <v>1044</v>
      </c>
      <c r="K64" s="114"/>
    </row>
    <row r="65" spans="1:12" ht="40.799999999999997" x14ac:dyDescent="0.3">
      <c r="A65" s="322">
        <v>64</v>
      </c>
      <c r="B65" s="141">
        <v>3</v>
      </c>
      <c r="C65" s="224" t="s">
        <v>842</v>
      </c>
      <c r="D65" s="141" t="s">
        <v>11</v>
      </c>
      <c r="E65" s="141" t="s">
        <v>990</v>
      </c>
      <c r="F65" s="232" t="s">
        <v>1045</v>
      </c>
      <c r="G65" s="116">
        <v>3000000</v>
      </c>
      <c r="H65" s="237" t="s">
        <v>1046</v>
      </c>
      <c r="I65" s="344" t="s">
        <v>1096</v>
      </c>
      <c r="J65" s="225" t="s">
        <v>1044</v>
      </c>
      <c r="K65" s="114"/>
      <c r="L65" s="303"/>
    </row>
    <row r="66" spans="1:12" ht="20.399999999999999" x14ac:dyDescent="0.3">
      <c r="A66" s="322">
        <v>65</v>
      </c>
      <c r="B66" s="141">
        <v>3</v>
      </c>
      <c r="C66" s="224">
        <v>3.3</v>
      </c>
      <c r="D66" s="141" t="s">
        <v>11</v>
      </c>
      <c r="E66" s="141" t="s">
        <v>990</v>
      </c>
      <c r="F66" s="232" t="s">
        <v>1047</v>
      </c>
      <c r="G66" s="116">
        <v>2000000</v>
      </c>
      <c r="H66" s="237" t="s">
        <v>1048</v>
      </c>
      <c r="I66" s="344" t="s">
        <v>1096</v>
      </c>
      <c r="J66" s="225" t="s">
        <v>1049</v>
      </c>
      <c r="K66" s="114"/>
      <c r="L66" s="303"/>
    </row>
    <row r="67" spans="1:12" ht="91.8" x14ac:dyDescent="0.3">
      <c r="A67" s="322">
        <v>66</v>
      </c>
      <c r="B67" s="141">
        <v>3</v>
      </c>
      <c r="C67" s="224">
        <v>3.3</v>
      </c>
      <c r="D67" s="263" t="s">
        <v>75</v>
      </c>
      <c r="E67" s="238" t="s">
        <v>1118</v>
      </c>
      <c r="F67" s="238" t="s">
        <v>1153</v>
      </c>
      <c r="G67" s="239">
        <v>500000</v>
      </c>
      <c r="H67" s="238" t="s">
        <v>1154</v>
      </c>
      <c r="I67" s="237" t="s">
        <v>1121</v>
      </c>
      <c r="J67" s="238" t="s">
        <v>1155</v>
      </c>
      <c r="K67" s="304"/>
      <c r="L67" s="303"/>
    </row>
    <row r="68" spans="1:12" ht="91.8" x14ac:dyDescent="0.3">
      <c r="A68" s="322">
        <v>67</v>
      </c>
      <c r="B68" s="141">
        <v>3</v>
      </c>
      <c r="C68" s="224">
        <v>3.3</v>
      </c>
      <c r="D68" s="263" t="s">
        <v>75</v>
      </c>
      <c r="E68" s="238" t="s">
        <v>1118</v>
      </c>
      <c r="F68" s="238" t="s">
        <v>1156</v>
      </c>
      <c r="G68" s="239">
        <v>6000000</v>
      </c>
      <c r="H68" s="238" t="s">
        <v>1157</v>
      </c>
      <c r="I68" s="237" t="s">
        <v>1121</v>
      </c>
      <c r="J68" s="238" t="s">
        <v>1155</v>
      </c>
      <c r="K68" s="305"/>
      <c r="L68" s="303"/>
    </row>
    <row r="69" spans="1:12" ht="91.8" x14ac:dyDescent="0.3">
      <c r="A69" s="322">
        <v>68</v>
      </c>
      <c r="B69" s="141">
        <v>3</v>
      </c>
      <c r="C69" s="224">
        <v>3.3</v>
      </c>
      <c r="D69" s="263" t="s">
        <v>75</v>
      </c>
      <c r="E69" s="238" t="s">
        <v>1118</v>
      </c>
      <c r="F69" s="238" t="s">
        <v>1158</v>
      </c>
      <c r="G69" s="239">
        <v>6000000</v>
      </c>
      <c r="H69" s="238" t="s">
        <v>1159</v>
      </c>
      <c r="I69" s="237" t="s">
        <v>1121</v>
      </c>
      <c r="J69" s="238" t="s">
        <v>1155</v>
      </c>
      <c r="K69" s="305"/>
      <c r="L69" s="303"/>
    </row>
    <row r="70" spans="1:12" ht="30.6" x14ac:dyDescent="0.3">
      <c r="A70" s="322">
        <v>69</v>
      </c>
      <c r="B70" s="141">
        <v>3</v>
      </c>
      <c r="C70" s="224">
        <v>3.3</v>
      </c>
      <c r="D70" s="263" t="s">
        <v>75</v>
      </c>
      <c r="E70" s="238" t="s">
        <v>1118</v>
      </c>
      <c r="F70" s="238" t="s">
        <v>1160</v>
      </c>
      <c r="G70" s="239">
        <v>3000000</v>
      </c>
      <c r="H70" s="238" t="s">
        <v>1161</v>
      </c>
      <c r="I70" s="237" t="s">
        <v>1121</v>
      </c>
      <c r="J70" s="238" t="s">
        <v>1162</v>
      </c>
    </row>
    <row r="71" spans="1:12" ht="30.6" x14ac:dyDescent="0.3">
      <c r="A71" s="322">
        <v>70</v>
      </c>
      <c r="B71" s="241">
        <v>3</v>
      </c>
      <c r="C71" s="265">
        <v>3.3</v>
      </c>
      <c r="D71" s="241" t="s">
        <v>99</v>
      </c>
      <c r="E71" s="263" t="s">
        <v>1180</v>
      </c>
      <c r="F71" s="237" t="s">
        <v>1190</v>
      </c>
      <c r="G71" s="239">
        <v>200000</v>
      </c>
      <c r="H71" s="237" t="s">
        <v>1191</v>
      </c>
      <c r="I71" s="237"/>
      <c r="J71" s="237" t="s">
        <v>1183</v>
      </c>
    </row>
    <row r="72" spans="1:12" ht="40.799999999999997" x14ac:dyDescent="0.3">
      <c r="A72" s="322">
        <v>71</v>
      </c>
      <c r="B72" s="241">
        <v>3</v>
      </c>
      <c r="C72" s="265">
        <v>3.3</v>
      </c>
      <c r="D72" s="241" t="s">
        <v>99</v>
      </c>
      <c r="E72" s="263" t="s">
        <v>1180</v>
      </c>
      <c r="F72" s="270" t="s">
        <v>1192</v>
      </c>
      <c r="G72" s="271">
        <v>5000000</v>
      </c>
      <c r="H72" s="270" t="s">
        <v>1193</v>
      </c>
      <c r="I72" s="270"/>
      <c r="J72" s="270" t="s">
        <v>1183</v>
      </c>
    </row>
    <row r="73" spans="1:12" ht="51" x14ac:dyDescent="0.3">
      <c r="A73" s="322">
        <v>72</v>
      </c>
      <c r="B73" s="241">
        <v>3</v>
      </c>
      <c r="C73" s="265">
        <v>3.3</v>
      </c>
      <c r="D73" s="241" t="s">
        <v>99</v>
      </c>
      <c r="E73" s="263" t="s">
        <v>1180</v>
      </c>
      <c r="F73" s="237" t="s">
        <v>1194</v>
      </c>
      <c r="G73" s="239">
        <v>2000000</v>
      </c>
      <c r="H73" s="237" t="s">
        <v>1195</v>
      </c>
      <c r="I73" s="237"/>
      <c r="J73" s="237" t="s">
        <v>1183</v>
      </c>
    </row>
    <row r="74" spans="1:12" ht="30.6" x14ac:dyDescent="0.3">
      <c r="A74" s="322">
        <v>73</v>
      </c>
      <c r="B74" s="241">
        <v>3</v>
      </c>
      <c r="C74" s="265">
        <v>3.3</v>
      </c>
      <c r="D74" s="241" t="s">
        <v>99</v>
      </c>
      <c r="E74" s="263" t="s">
        <v>1180</v>
      </c>
      <c r="F74" s="270" t="s">
        <v>1196</v>
      </c>
      <c r="G74" s="271">
        <v>1000000</v>
      </c>
      <c r="H74" s="270" t="s">
        <v>1197</v>
      </c>
      <c r="I74" s="270"/>
      <c r="J74" s="270" t="s">
        <v>1183</v>
      </c>
    </row>
    <row r="75" spans="1:12" ht="61.2" x14ac:dyDescent="0.3">
      <c r="A75" s="322">
        <v>74</v>
      </c>
      <c r="B75" s="141">
        <v>3</v>
      </c>
      <c r="C75" s="224">
        <v>3.3</v>
      </c>
      <c r="D75" s="241" t="s">
        <v>143</v>
      </c>
      <c r="E75" s="141" t="s">
        <v>1220</v>
      </c>
      <c r="F75" s="225" t="s">
        <v>1231</v>
      </c>
      <c r="G75" s="394">
        <v>1500000</v>
      </c>
      <c r="H75" s="225" t="s">
        <v>1232</v>
      </c>
      <c r="I75" s="238" t="s">
        <v>1223</v>
      </c>
      <c r="J75" s="225" t="s">
        <v>1233</v>
      </c>
    </row>
    <row r="76" spans="1:12" ht="81.599999999999994" x14ac:dyDescent="0.3">
      <c r="A76" s="322">
        <v>75</v>
      </c>
      <c r="B76" s="141">
        <v>3</v>
      </c>
      <c r="C76" s="224">
        <v>3.3</v>
      </c>
      <c r="D76" s="241" t="s">
        <v>99</v>
      </c>
      <c r="E76" s="141" t="s">
        <v>1242</v>
      </c>
      <c r="F76" s="225" t="s">
        <v>1250</v>
      </c>
      <c r="G76" s="116">
        <v>1500000</v>
      </c>
      <c r="H76" s="225" t="s">
        <v>1251</v>
      </c>
      <c r="I76" s="140" t="s">
        <v>4</v>
      </c>
      <c r="J76" s="225" t="s">
        <v>1252</v>
      </c>
    </row>
    <row r="77" spans="1:12" ht="112.2" x14ac:dyDescent="0.3">
      <c r="A77" s="322">
        <v>76</v>
      </c>
      <c r="B77" s="141">
        <v>3</v>
      </c>
      <c r="C77" s="224">
        <v>3.3</v>
      </c>
      <c r="D77" s="141" t="s">
        <v>26</v>
      </c>
      <c r="E77" s="141" t="s">
        <v>1286</v>
      </c>
      <c r="F77" s="225" t="s">
        <v>1309</v>
      </c>
      <c r="G77" s="116">
        <v>30000</v>
      </c>
      <c r="H77" s="225" t="s">
        <v>1310</v>
      </c>
      <c r="I77" s="238" t="s">
        <v>1304</v>
      </c>
      <c r="J77" s="225" t="s">
        <v>1311</v>
      </c>
    </row>
    <row r="78" spans="1:12" ht="81.599999999999994" x14ac:dyDescent="0.3">
      <c r="A78" s="322">
        <v>77</v>
      </c>
      <c r="B78" s="141">
        <v>3</v>
      </c>
      <c r="C78" s="224">
        <v>3.3</v>
      </c>
      <c r="D78" s="141" t="s">
        <v>26</v>
      </c>
      <c r="E78" s="141" t="s">
        <v>1286</v>
      </c>
      <c r="F78" s="225" t="s">
        <v>1312</v>
      </c>
      <c r="G78" s="116">
        <v>200000</v>
      </c>
      <c r="H78" s="226" t="s">
        <v>1313</v>
      </c>
      <c r="I78" s="345" t="s">
        <v>1289</v>
      </c>
      <c r="J78" s="225" t="s">
        <v>1314</v>
      </c>
    </row>
    <row r="79" spans="1:12" ht="81.599999999999994" x14ac:dyDescent="0.3">
      <c r="A79" s="322">
        <v>78</v>
      </c>
      <c r="B79" s="141">
        <v>3</v>
      </c>
      <c r="C79" s="224">
        <v>3.3</v>
      </c>
      <c r="D79" s="141" t="s">
        <v>26</v>
      </c>
      <c r="E79" s="263" t="s">
        <v>1286</v>
      </c>
      <c r="F79" s="225" t="s">
        <v>1315</v>
      </c>
      <c r="G79" s="290">
        <v>40000</v>
      </c>
      <c r="H79" s="225" t="s">
        <v>1316</v>
      </c>
      <c r="I79" s="238" t="s">
        <v>1304</v>
      </c>
      <c r="J79" s="225" t="s">
        <v>1317</v>
      </c>
    </row>
    <row r="80" spans="1:12" x14ac:dyDescent="0.3">
      <c r="A80" s="322">
        <v>79</v>
      </c>
      <c r="B80" s="141">
        <v>3</v>
      </c>
      <c r="C80" s="224">
        <v>3.3</v>
      </c>
      <c r="D80" s="141" t="s">
        <v>11</v>
      </c>
      <c r="E80" s="141" t="s">
        <v>1327</v>
      </c>
      <c r="F80" s="117" t="s">
        <v>1332</v>
      </c>
      <c r="G80" s="116"/>
      <c r="H80" s="117"/>
      <c r="I80" s="142"/>
      <c r="J80" s="226"/>
    </row>
    <row r="81" spans="1:10" x14ac:dyDescent="0.3">
      <c r="A81" s="322">
        <v>80</v>
      </c>
      <c r="B81" s="141">
        <v>3</v>
      </c>
      <c r="C81" s="224">
        <v>3.3</v>
      </c>
      <c r="D81" s="141" t="s">
        <v>11</v>
      </c>
      <c r="E81" s="141" t="s">
        <v>1327</v>
      </c>
      <c r="F81" s="117" t="s">
        <v>1333</v>
      </c>
      <c r="G81" s="116"/>
      <c r="H81" s="117"/>
      <c r="I81" s="142"/>
      <c r="J81" s="226"/>
    </row>
    <row r="82" spans="1:10" ht="400.5" customHeight="1" x14ac:dyDescent="0.3">
      <c r="A82" s="322">
        <v>81</v>
      </c>
      <c r="B82" s="141">
        <v>3</v>
      </c>
      <c r="C82" s="224">
        <v>3.3</v>
      </c>
      <c r="D82" s="141" t="s">
        <v>99</v>
      </c>
      <c r="E82" s="141" t="s">
        <v>1352</v>
      </c>
      <c r="F82" s="225" t="s">
        <v>1353</v>
      </c>
      <c r="G82" s="116"/>
      <c r="H82" s="115" t="s">
        <v>1356</v>
      </c>
      <c r="I82" s="142"/>
      <c r="J82" s="226"/>
    </row>
    <row r="83" spans="1:10" ht="191.25" customHeight="1" x14ac:dyDescent="0.3">
      <c r="A83" s="322">
        <v>82</v>
      </c>
      <c r="B83" s="157">
        <v>3</v>
      </c>
      <c r="C83" s="224">
        <v>3.3</v>
      </c>
      <c r="D83" s="141" t="s">
        <v>26</v>
      </c>
      <c r="E83" s="141" t="s">
        <v>1361</v>
      </c>
      <c r="F83" s="225" t="s">
        <v>1375</v>
      </c>
      <c r="G83" s="239">
        <v>4353247</v>
      </c>
      <c r="H83" s="225" t="s">
        <v>1376</v>
      </c>
      <c r="I83" s="238" t="s">
        <v>1377</v>
      </c>
      <c r="J83" s="225" t="s">
        <v>1364</v>
      </c>
    </row>
    <row r="84" spans="1:10" ht="132.6" x14ac:dyDescent="0.3">
      <c r="A84" s="322">
        <v>83</v>
      </c>
      <c r="B84" s="157">
        <v>3</v>
      </c>
      <c r="C84" s="224">
        <v>3.3</v>
      </c>
      <c r="D84" s="141" t="s">
        <v>26</v>
      </c>
      <c r="E84" s="141" t="s">
        <v>1361</v>
      </c>
      <c r="F84" s="225" t="s">
        <v>1378</v>
      </c>
      <c r="G84" s="116"/>
      <c r="H84" s="115" t="s">
        <v>1379</v>
      </c>
      <c r="I84" s="142"/>
      <c r="J84" s="225" t="s">
        <v>1380</v>
      </c>
    </row>
    <row r="85" spans="1:10" ht="40.799999999999997" x14ac:dyDescent="0.3">
      <c r="A85" s="498">
        <v>84</v>
      </c>
      <c r="B85" s="157">
        <v>3</v>
      </c>
      <c r="C85" s="224">
        <v>3.3</v>
      </c>
      <c r="D85" s="356" t="s">
        <v>99</v>
      </c>
      <c r="E85" s="261" t="s">
        <v>1619</v>
      </c>
      <c r="F85" s="261" t="s">
        <v>1613</v>
      </c>
      <c r="G85" s="516">
        <v>5955778.4900000002</v>
      </c>
      <c r="H85" s="356"/>
      <c r="I85" s="356"/>
      <c r="J85" s="143"/>
    </row>
    <row r="86" spans="1:10" ht="30.6" x14ac:dyDescent="0.3">
      <c r="A86" s="498">
        <v>85</v>
      </c>
      <c r="B86" s="157">
        <v>3</v>
      </c>
      <c r="C86" s="224">
        <v>3.3</v>
      </c>
      <c r="D86" s="356" t="s">
        <v>26</v>
      </c>
      <c r="E86" s="261" t="s">
        <v>1618</v>
      </c>
      <c r="F86" s="261" t="s">
        <v>1614</v>
      </c>
      <c r="G86" s="516">
        <v>15461131.609999999</v>
      </c>
      <c r="H86" s="356"/>
      <c r="I86" s="356"/>
      <c r="J86" s="143"/>
    </row>
    <row r="87" spans="1:10" ht="40.799999999999997" x14ac:dyDescent="0.3">
      <c r="A87" s="498">
        <v>86</v>
      </c>
      <c r="B87" s="157">
        <v>3</v>
      </c>
      <c r="C87" s="224">
        <v>3.3</v>
      </c>
      <c r="D87" s="356" t="s">
        <v>143</v>
      </c>
      <c r="E87" s="261" t="s">
        <v>1620</v>
      </c>
      <c r="F87" s="261" t="s">
        <v>1615</v>
      </c>
      <c r="G87" s="516">
        <v>29702665.559999999</v>
      </c>
      <c r="H87" s="356"/>
      <c r="I87" s="356"/>
      <c r="J87" s="143"/>
    </row>
    <row r="88" spans="1:10" ht="20.399999999999999" x14ac:dyDescent="0.3">
      <c r="A88" s="498">
        <v>87</v>
      </c>
      <c r="B88" s="157">
        <v>3</v>
      </c>
      <c r="C88" s="224">
        <v>3.3</v>
      </c>
      <c r="D88" s="356" t="s">
        <v>99</v>
      </c>
      <c r="E88" s="261" t="s">
        <v>1621</v>
      </c>
      <c r="F88" s="261" t="s">
        <v>1616</v>
      </c>
      <c r="G88" s="516">
        <v>8925000</v>
      </c>
      <c r="H88" s="356"/>
      <c r="I88" s="356"/>
      <c r="J88" s="143"/>
    </row>
    <row r="89" spans="1:10" ht="40.799999999999997" x14ac:dyDescent="0.3">
      <c r="A89" s="498">
        <v>88</v>
      </c>
      <c r="B89" s="157">
        <v>3</v>
      </c>
      <c r="C89" s="224">
        <v>3.3</v>
      </c>
      <c r="D89" s="356" t="s">
        <v>11</v>
      </c>
      <c r="E89" s="261" t="s">
        <v>1622</v>
      </c>
      <c r="F89" s="261" t="s">
        <v>1617</v>
      </c>
      <c r="G89" s="516">
        <v>19831329.670000002</v>
      </c>
      <c r="H89" s="356"/>
      <c r="I89" s="356"/>
      <c r="J89" s="143"/>
    </row>
    <row r="90" spans="1:10" ht="31.8" x14ac:dyDescent="0.3">
      <c r="A90" s="498">
        <v>89</v>
      </c>
      <c r="B90" s="241">
        <v>3</v>
      </c>
      <c r="C90" s="224">
        <v>3.3</v>
      </c>
      <c r="D90" s="141" t="s">
        <v>11</v>
      </c>
      <c r="E90" s="238" t="s">
        <v>1477</v>
      </c>
      <c r="F90" s="115" t="s">
        <v>1476</v>
      </c>
      <c r="G90" s="116">
        <v>376000</v>
      </c>
      <c r="H90" s="460"/>
      <c r="I90" s="460"/>
      <c r="J90" s="525"/>
    </row>
    <row r="91" spans="1:10" ht="31.8" x14ac:dyDescent="0.3">
      <c r="A91" s="498">
        <v>90</v>
      </c>
      <c r="B91" s="241">
        <v>3</v>
      </c>
      <c r="C91" s="224">
        <v>3.3</v>
      </c>
      <c r="D91" s="141" t="s">
        <v>11</v>
      </c>
      <c r="E91" s="238" t="s">
        <v>1477</v>
      </c>
      <c r="F91" s="115" t="s">
        <v>1478</v>
      </c>
      <c r="G91" s="116">
        <v>328100</v>
      </c>
      <c r="H91" s="460"/>
      <c r="I91" s="460"/>
      <c r="J91" s="525"/>
    </row>
    <row r="92" spans="1:10" x14ac:dyDescent="0.3">
      <c r="A92" s="498">
        <v>91</v>
      </c>
      <c r="B92" s="157">
        <v>3</v>
      </c>
      <c r="C92" s="224">
        <v>3.3</v>
      </c>
    </row>
    <row r="93" spans="1:10" x14ac:dyDescent="0.3">
      <c r="A93" s="498">
        <v>92</v>
      </c>
      <c r="B93" s="157">
        <v>3</v>
      </c>
      <c r="C93" s="224">
        <v>3.3</v>
      </c>
    </row>
    <row r="94" spans="1:10" x14ac:dyDescent="0.3">
      <c r="B94" s="157">
        <v>3</v>
      </c>
      <c r="C94" s="224">
        <v>3.3</v>
      </c>
    </row>
  </sheetData>
  <hyperlinks>
    <hyperlink ref="F5" r:id="rId1" xr:uid="{00000000-0004-0000-0700-000000000000}"/>
  </hyperlinks>
  <pageMargins left="0.7" right="0.7" top="0.75" bottom="0.75" header="0.3" footer="0.3"/>
  <pageSetup paperSize="9" orientation="portrait" horizontalDpi="300" verticalDpi="30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8"/>
  <sheetViews>
    <sheetView zoomScale="80" zoomScaleNormal="80" workbookViewId="0">
      <selection activeCell="G2" sqref="G2:G7"/>
    </sheetView>
  </sheetViews>
  <sheetFormatPr defaultRowHeight="14.4" x14ac:dyDescent="0.3"/>
  <cols>
    <col min="1" max="2" width="9.33203125" style="22" bestFit="1" customWidth="1"/>
    <col min="3" max="5" width="9.109375" style="22"/>
    <col min="6" max="6" width="26" style="25" customWidth="1"/>
    <col min="7" max="7" width="12" style="22" bestFit="1" customWidth="1"/>
    <col min="8" max="8" width="29.33203125" style="25" customWidth="1"/>
    <col min="9" max="9" width="16.6640625" style="22" customWidth="1"/>
    <col min="10" max="10" width="37.33203125" style="25" customWidth="1"/>
    <col min="11" max="11" width="11.33203125" style="87" customWidth="1"/>
  </cols>
  <sheetData>
    <row r="1" spans="1:11" s="16" customFormat="1" ht="40.799999999999997" x14ac:dyDescent="0.3">
      <c r="A1" s="8" t="s">
        <v>0</v>
      </c>
      <c r="B1" s="9" t="s">
        <v>1</v>
      </c>
      <c r="C1" s="10" t="s">
        <v>2</v>
      </c>
      <c r="D1" s="9" t="s">
        <v>3</v>
      </c>
      <c r="E1" s="9" t="s">
        <v>4</v>
      </c>
      <c r="F1" s="9" t="s">
        <v>5</v>
      </c>
      <c r="G1" s="11" t="s">
        <v>6</v>
      </c>
      <c r="H1" s="9" t="s">
        <v>7</v>
      </c>
      <c r="I1" s="9" t="s">
        <v>8</v>
      </c>
      <c r="J1" s="12" t="s">
        <v>9</v>
      </c>
      <c r="K1" s="95"/>
    </row>
    <row r="2" spans="1:11" ht="102" x14ac:dyDescent="0.3">
      <c r="A2" s="322">
        <v>1</v>
      </c>
      <c r="B2" s="215">
        <v>3</v>
      </c>
      <c r="C2" s="216" t="s">
        <v>398</v>
      </c>
      <c r="D2" s="215" t="s">
        <v>26</v>
      </c>
      <c r="E2" s="215" t="s">
        <v>27</v>
      </c>
      <c r="F2" s="307" t="s">
        <v>399</v>
      </c>
      <c r="G2" s="346">
        <v>37600000</v>
      </c>
      <c r="H2" s="307" t="s">
        <v>400</v>
      </c>
      <c r="I2" s="306" t="s">
        <v>401</v>
      </c>
      <c r="J2" s="307" t="s">
        <v>402</v>
      </c>
      <c r="K2" s="76"/>
    </row>
    <row r="3" spans="1:11" ht="71.400000000000006" x14ac:dyDescent="0.3">
      <c r="A3" s="322">
        <v>2</v>
      </c>
      <c r="B3" s="215">
        <v>3</v>
      </c>
      <c r="C3" s="216" t="s">
        <v>398</v>
      </c>
      <c r="D3" s="215" t="s">
        <v>99</v>
      </c>
      <c r="E3" s="215" t="s">
        <v>100</v>
      </c>
      <c r="F3" s="307" t="s">
        <v>403</v>
      </c>
      <c r="G3" s="346">
        <v>1500000</v>
      </c>
      <c r="H3" s="307" t="s">
        <v>404</v>
      </c>
      <c r="I3" s="306" t="s">
        <v>103</v>
      </c>
      <c r="J3" s="307" t="s">
        <v>405</v>
      </c>
      <c r="K3" s="76"/>
    </row>
    <row r="4" spans="1:11" ht="40.799999999999997" x14ac:dyDescent="0.3">
      <c r="A4" s="322">
        <v>3</v>
      </c>
      <c r="B4" s="215">
        <v>3</v>
      </c>
      <c r="C4" s="216" t="s">
        <v>398</v>
      </c>
      <c r="D4" s="215" t="s">
        <v>99</v>
      </c>
      <c r="E4" s="215" t="s">
        <v>100</v>
      </c>
      <c r="F4" s="307" t="s">
        <v>406</v>
      </c>
      <c r="G4" s="346">
        <v>1500000</v>
      </c>
      <c r="H4" s="307" t="s">
        <v>407</v>
      </c>
      <c r="I4" s="306" t="s">
        <v>103</v>
      </c>
      <c r="J4" s="307" t="s">
        <v>408</v>
      </c>
      <c r="K4" s="76"/>
    </row>
    <row r="5" spans="1:11" ht="117.75" customHeight="1" x14ac:dyDescent="0.3">
      <c r="A5" s="322">
        <v>4</v>
      </c>
      <c r="B5" s="215">
        <v>3</v>
      </c>
      <c r="C5" s="215" t="s">
        <v>398</v>
      </c>
      <c r="D5" s="215" t="s">
        <v>99</v>
      </c>
      <c r="E5" s="215" t="s">
        <v>232</v>
      </c>
      <c r="F5" s="307" t="s">
        <v>409</v>
      </c>
      <c r="G5" s="346"/>
      <c r="H5" s="307"/>
      <c r="I5" s="306"/>
      <c r="J5" s="307"/>
      <c r="K5" s="76"/>
    </row>
    <row r="6" spans="1:11" ht="40.799999999999997" x14ac:dyDescent="0.3">
      <c r="A6" s="322">
        <v>5</v>
      </c>
      <c r="B6" s="215">
        <v>3</v>
      </c>
      <c r="C6" s="215" t="s">
        <v>398</v>
      </c>
      <c r="D6" s="222" t="s">
        <v>143</v>
      </c>
      <c r="E6" s="215" t="s">
        <v>242</v>
      </c>
      <c r="F6" s="307" t="s">
        <v>410</v>
      </c>
      <c r="G6" s="346">
        <v>100000000</v>
      </c>
      <c r="H6" s="307" t="s">
        <v>411</v>
      </c>
      <c r="I6" s="306" t="s">
        <v>150</v>
      </c>
      <c r="J6" s="307"/>
      <c r="K6" s="80"/>
    </row>
    <row r="7" spans="1:11" ht="103.8" thickBot="1" x14ac:dyDescent="0.35">
      <c r="A7" s="322">
        <v>6</v>
      </c>
      <c r="B7" s="301">
        <v>3</v>
      </c>
      <c r="C7" s="302" t="s">
        <v>895</v>
      </c>
      <c r="D7" s="301" t="s">
        <v>99</v>
      </c>
      <c r="E7" s="301" t="s">
        <v>850</v>
      </c>
      <c r="F7" s="242" t="s">
        <v>896</v>
      </c>
      <c r="G7" s="347">
        <v>8000000</v>
      </c>
      <c r="H7" s="122" t="s">
        <v>897</v>
      </c>
      <c r="I7" s="125"/>
      <c r="J7" s="127" t="s">
        <v>898</v>
      </c>
      <c r="K7" s="114"/>
    </row>
    <row r="8" spans="1:11" ht="15" thickBot="1" x14ac:dyDescent="0.35">
      <c r="G8" s="26">
        <f>SUM(G2:G7)</f>
        <v>148600000</v>
      </c>
      <c r="K8" s="9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Portofoliu Total</vt:lpstr>
      <vt:lpstr>1;1</vt:lpstr>
      <vt:lpstr>1;2</vt:lpstr>
      <vt:lpstr>1;3</vt:lpstr>
      <vt:lpstr>2;1</vt:lpstr>
      <vt:lpstr>3;1</vt:lpstr>
      <vt:lpstr>3;2</vt:lpstr>
      <vt:lpstr>3;3</vt:lpstr>
      <vt:lpstr>3;4</vt:lpstr>
      <vt:lpstr>4;1</vt:lpstr>
      <vt:lpstr>4;2</vt:lpstr>
      <vt:lpstr>5;1</vt:lpstr>
      <vt:lpstr>6;1</vt:lpstr>
      <vt:lpstr>Spec intel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Sorin Cosmulescu</dc:creator>
  <cp:lastModifiedBy>Magda Lungu</cp:lastModifiedBy>
  <dcterms:created xsi:type="dcterms:W3CDTF">2020-06-19T06:54:39Z</dcterms:created>
  <dcterms:modified xsi:type="dcterms:W3CDTF">2022-02-08T09:37:11Z</dcterms:modified>
</cp:coreProperties>
</file>